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531"/>
  <workbookPr defaultThemeVersion="202300"/>
  <mc:AlternateContent xmlns:mc="http://schemas.openxmlformats.org/markup-compatibility/2006">
    <mc:Choice Requires="x15">
      <x15ac:absPath xmlns:x15ac="http://schemas.microsoft.com/office/spreadsheetml/2010/11/ac" url="C:\ORDEM CRONOLÓGICA 2024\PRODAP\FEVEREIRO-2024\"/>
    </mc:Choice>
  </mc:AlternateContent>
  <xr:revisionPtr revIDLastSave="0" documentId="13_ncr:40009_{85998AD9-AB87-41C5-B73B-646512F066FE}" xr6:coauthVersionLast="47" xr6:coauthVersionMax="47" xr10:uidLastSave="{00000000-0000-0000-0000-000000000000}"/>
  <bookViews>
    <workbookView xWindow="-110" yWindow="-110" windowWidth="19420" windowHeight="10300"/>
  </bookViews>
  <sheets>
    <sheet name="Planilha2" sheetId="3" r:id="rId1"/>
  </sheets>
  <definedNames>
    <definedName name="_xlnm.Print_Titles" localSheetId="0">Planilha2!$1:$12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 i="3" l="1"/>
  <c r="A43" i="3" s="1"/>
  <c r="A44" i="3" s="1"/>
  <c r="A45" i="3" s="1"/>
  <c r="A46" i="3" s="1"/>
  <c r="A47" i="3" s="1"/>
  <c r="A48" i="3" s="1"/>
  <c r="A49" i="3" s="1"/>
  <c r="A50" i="3" s="1"/>
  <c r="A51" i="3" s="1"/>
  <c r="A52" i="3" s="1"/>
  <c r="A53" i="3" s="1"/>
  <c r="A54" i="3" s="1"/>
  <c r="A41" i="3"/>
  <c r="O56" i="3"/>
  <c r="O55" i="3"/>
  <c r="O37" i="3"/>
  <c r="A16" i="3"/>
  <c r="A17" i="3" s="1"/>
  <c r="A18" i="3" s="1"/>
  <c r="A19" i="3" s="1"/>
  <c r="A20" i="3" s="1"/>
  <c r="A21" i="3" s="1"/>
  <c r="A22" i="3" s="1"/>
  <c r="A23" i="3" s="1"/>
  <c r="A24" i="3" s="1"/>
  <c r="A25" i="3" s="1"/>
  <c r="A26" i="3" s="1"/>
  <c r="A27" i="3" s="1"/>
  <c r="A28" i="3" s="1"/>
  <c r="A29" i="3" s="1"/>
  <c r="A30" i="3" s="1"/>
  <c r="A31" i="3" s="1"/>
  <c r="A32" i="3" s="1"/>
  <c r="A33" i="3" s="1"/>
  <c r="A34" i="3" s="1"/>
  <c r="A35" i="3" s="1"/>
  <c r="A36" i="3" s="1"/>
  <c r="A15" i="3"/>
</calcChain>
</file>

<file path=xl/sharedStrings.xml><?xml version="1.0" encoding="utf-8"?>
<sst xmlns="http://schemas.openxmlformats.org/spreadsheetml/2006/main" count="522" uniqueCount="303">
  <si>
    <t>Processo</t>
  </si>
  <si>
    <t>Despesas Pagas</t>
  </si>
  <si>
    <t>00394460007405</t>
  </si>
  <si>
    <t>MINISTERIO DA FAZENDA</t>
  </si>
  <si>
    <t>2023NE00003</t>
  </si>
  <si>
    <t>01/02/2023</t>
  </si>
  <si>
    <t>2024NL00001</t>
  </si>
  <si>
    <t>06/02/2024</t>
  </si>
  <si>
    <t>2024PD00001</t>
  </si>
  <si>
    <t>08/02/2024</t>
  </si>
  <si>
    <t>2024OB00015</t>
  </si>
  <si>
    <t>PAGAMENTO DO (S) DOCUMENTO (S) CONFORME PROCESSO Despesa estimada com recolhimento PASEP 2023, no decorrer do presente exercício financeiro, conforme disposto no Art. 67 do Decreto Federal n° 4.524/2022 - DEZEMBRO/2023 - RPNP</t>
  </si>
  <si>
    <t>820 - PIS/PASEP</t>
  </si>
  <si>
    <t>12039966000111</t>
  </si>
  <si>
    <t>LINK CARD ADMINISTRADORA DE BENEFÍCIOS LTDA</t>
  </si>
  <si>
    <t>2023NE00124</t>
  </si>
  <si>
    <t>25/10/2023</t>
  </si>
  <si>
    <t>2024NL00005</t>
  </si>
  <si>
    <t>2024PD00007</t>
  </si>
  <si>
    <t>2024OB00007</t>
  </si>
  <si>
    <t>PAGAMENTO DO (S) DOCUMENTO (S) 01069087 CONFORME PROCESSO Despesa com 3° termo aditivo do contrato n° 005/2020, que tem como objeto serviço de implantação e operacionalização de sistema informatizado de abastecimento e administração de despesas de combustíveis em postos credenciados, mediante uso de cartão eletrônico ou magnético e etiqueta com tecnologia RFID (ou similar), á frota utilizada pelo PRODAP para o presente exercício financeiro - parcela referente a DEZEMBRO/2023 - RPNP</t>
  </si>
  <si>
    <t>1 - COMBUSTIVEIS E LUBRIFICANTES AUTOMOTIVOS (SICONFI)</t>
  </si>
  <si>
    <t>24598492000127</t>
  </si>
  <si>
    <t>AZ TECNOLOGIA EM GESTAO LTDA</t>
  </si>
  <si>
    <t>2023NE00141</t>
  </si>
  <si>
    <t>17/11/2023</t>
  </si>
  <si>
    <t>2024NL00018</t>
  </si>
  <si>
    <t>19/02/2024</t>
  </si>
  <si>
    <t>2024PD00022</t>
  </si>
  <si>
    <t>20/02/2024</t>
  </si>
  <si>
    <t>2024OB00023</t>
  </si>
  <si>
    <t>21/02/2024</t>
  </si>
  <si>
    <t>PAGAMENTO DO (S) DOCUMENTO (S) 00051588 CONFORME PROCESSO Despesa com 2° termo aditivo do contrato n° 009/2021 que tem como objeto a contratação de empresa especializada na área de Tecnologia da informação para a prestação de suporte operacional e telefônico, manutenção corretivas, adaptativas e evolutivas do SIGA -BI, termo de referência, compras públicas, patrimônio mobiliário, patrimônio imobiliário, almoxarifado e gestão de contratos, e desenvolvimento por demanda, em ambiente fornecido pelo cliente, nas condições e quantidades contratadas, que possibilite a operacionalização do SISTEMA INTEGRADO DE GESTÃO ADMINISTRATIVA-SIGA - PAGAMENTO DA PARCELA 02/06 - DEZEMBRO/2023 - RPNP</t>
  </si>
  <si>
    <t>979 - OUTROS SERVICOS DE TIC (SICONFI)</t>
  </si>
  <si>
    <t>2024PD00023</t>
  </si>
  <si>
    <t>2024OB00022</t>
  </si>
  <si>
    <t>PAGAMENTO DO (S) DOCUMENTO (S) 00051588 CONFORME PROCESSO PAGAMENTO DE RETENÇÃO DA NF N° 00051588 - PARCELA 02/06 - DEZEMBRO/2023 - RPNP - 2° termo aditivo do contrato n° 009/2021</t>
  </si>
  <si>
    <t>13406686000167</t>
  </si>
  <si>
    <t>SIG SOFTWARE E CONSULTORIA EM TECNOLOGIA DA INFORMAÇÃO LTDA</t>
  </si>
  <si>
    <t>2023NE00103</t>
  </si>
  <si>
    <t>12/09/2023</t>
  </si>
  <si>
    <t>2024NL00008</t>
  </si>
  <si>
    <t>2024PD00008</t>
  </si>
  <si>
    <t>2024OB00008</t>
  </si>
  <si>
    <t>PAGAMENTO DO (S) DOCUMENTO (S) 0000008822 CONFORME PROCESSO Despesa com 7° termo aditivo do contrato n° 002/2018 que tem como objeto a contratação de empresa especializada visando a continuação do contrato de prestação de serviços de implantação e evolução do Sistema Integrado de Gestão de Documentos Eletrônicos SIG-DOCS que é o sistema de gerenciamento de conteúdo corporativo (GED ou ECM) que está sendo utilizado pelos Órgãos do Governo do Estado do Amapá (GEA) - PARCELA 03/12 referente à DEZEMBRO/2023 - RPNP</t>
  </si>
  <si>
    <t>2024PD00009</t>
  </si>
  <si>
    <t>2024OB00003</t>
  </si>
  <si>
    <t>PAGAMENTO DO (S) DOCUMENTO (S) 0000008822 CONFORME PROCESSO PAGAMENTO DE RETENÇÃO DA NF 0000008822 - PARCELA 03/12 referente à DEZEMBRO/2023 - RPNP - 7° termo aditivo do contrato n° 002/2018</t>
  </si>
  <si>
    <t>81243735001977</t>
  </si>
  <si>
    <t>POSITIVO TECNOLOGIA S. A.</t>
  </si>
  <si>
    <t>2023NE00125</t>
  </si>
  <si>
    <t>31/10/2023</t>
  </si>
  <si>
    <t>2024NL00019</t>
  </si>
  <si>
    <t>2024PD00024</t>
  </si>
  <si>
    <t>2024OB00024</t>
  </si>
  <si>
    <t xml:space="preserve">PAGAMENTO DO (S) DOCUMENTO (S) 000299143 CONFORME PROCESSO Despesa com consumo da ATA n° 217/2022-CLC, referente a aquisição de 15 Notebooks da marca positivo, para atender as necessidades desta autarquia </t>
  </si>
  <si>
    <t>1029 - EQUIP E MAT PERMANENTES VINCULADOS A CONVENIO</t>
  </si>
  <si>
    <t>0003/2024</t>
  </si>
  <si>
    <t>CIRILO SIMÕES FILHO</t>
  </si>
  <si>
    <t>2024NE00030</t>
  </si>
  <si>
    <t>2024NL00021</t>
  </si>
  <si>
    <t>2024PD00026</t>
  </si>
  <si>
    <t>2024OB00026</t>
  </si>
  <si>
    <t>PAGAMENTO DO (S) DOCUMENTO (S) CONFORME PROCESSO Despesa com diária em favor do servidor CIRILO SIMÕES FILHO, Presidente do Centro de Gestão da Tecnologia e Informação - PRODAP, para viajar da sede de suas atribuições, Macapá-AP, até a cidade de São Paulo - SP, a fim de participar da 166ª ROCA - Reunião Ordinária do Conselho de Associadas, no período de 21 a 23 de fevereiro.</t>
  </si>
  <si>
    <t>371 - DIARIAS A SERVIDORES</t>
  </si>
  <si>
    <t>0004.0127.0252.0001/2024</t>
  </si>
  <si>
    <t>RONILSON MONTEIRO DANTAS</t>
  </si>
  <si>
    <t>2024NE00032</t>
  </si>
  <si>
    <t>12/02/2024</t>
  </si>
  <si>
    <t>2024NL00024</t>
  </si>
  <si>
    <t>2024PD00029</t>
  </si>
  <si>
    <t>2024OB00029</t>
  </si>
  <si>
    <t xml:space="preserve">PAGAMENTO DO (S) DOCUMENTO (S) CONFORME PROCESSO Despesa com suprimento de fundos para cobrir despesas de pequeno vulto desta autarquia - material de consumo </t>
  </si>
  <si>
    <t>739 - MATERIAL DE CONSUMO</t>
  </si>
  <si>
    <t xml:space="preserve">0004.0127.0252.0001/2024 </t>
  </si>
  <si>
    <t>2024NE00024</t>
  </si>
  <si>
    <t>2024NL00017</t>
  </si>
  <si>
    <t>2024PD00019</t>
  </si>
  <si>
    <t>2024OB00019</t>
  </si>
  <si>
    <t>PAGAMENTO DO (S) DOCUMENTO (S) CONFORME PROCESSO Despesa com suprimento de fundos para cobrir despesas de pequeno vulto desta autarquia - Serviços de terceiros PJ</t>
  </si>
  <si>
    <t>741 - OUTROS SERVICOS DE TERCEIROS - PESSOA JURIDICA</t>
  </si>
  <si>
    <t>0004.0130.0252.0001/2024</t>
  </si>
  <si>
    <t>ROLFGAN SCHNEYDER VIEGAS DE BRITO</t>
  </si>
  <si>
    <t>2024NE00018</t>
  </si>
  <si>
    <t>05/02/2024</t>
  </si>
  <si>
    <t>2024NL00010</t>
  </si>
  <si>
    <t>2024PD00011</t>
  </si>
  <si>
    <t>2024OB00010</t>
  </si>
  <si>
    <t>PAGAMENTO DO (S) DOCUMENTO (S) CONFORME PROCESSO Despesa diária em favor do servidor ROLFGAN SCHNEYDER VIEGAS DE BRITO, Gerente do Subgrupo de Atividades do Projeto, que viajou da cidade de Macapá até o distrito de São Joaquim do Pacuí, no dia 13/01/2024, para prestar serviço de suporte técnico durante a realização do evento "Governo Asfalta".</t>
  </si>
  <si>
    <t>0004.0130.0252.0002/2024</t>
  </si>
  <si>
    <t>Reginey da Silva ferreira</t>
  </si>
  <si>
    <t>2024NE00019</t>
  </si>
  <si>
    <t>2024NL00011</t>
  </si>
  <si>
    <t>2024PD00012</t>
  </si>
  <si>
    <t>2024OB00011</t>
  </si>
  <si>
    <t>PAGAMENTO DO (S) DOCUMENTO (S) CONFORME PROCESSO Despesa com diária em favor do servidor REGINEY DA SILVA FERREIRA, Gerente do Subgrupo de Atividades do Projeto, que viajou da cidade de Macapá até o distrito de São Joaquim do Pacuí, no dia 13/01/2024, para prestar serviço de suporte técnico durante a realização do evento "Governo Asfalta"</t>
  </si>
  <si>
    <t>0004.0130.0252.0004/2024</t>
  </si>
  <si>
    <t>ALEX ROGÉRIO DE ALMEIDA FERNANDES</t>
  </si>
  <si>
    <t>2024NE00021</t>
  </si>
  <si>
    <t>09/02/2024</t>
  </si>
  <si>
    <t>2024NL00014</t>
  </si>
  <si>
    <t>2024PD00016</t>
  </si>
  <si>
    <t>2024OB00016</t>
  </si>
  <si>
    <t>PAGAMENTO DO (S) DOCUMENTO (S) CONFORME PROCESSO Despesa com diária em favor do servidor ALEX ROGERIO DE ALMEIDA FERNANDES Gerente de sistemas, para viajar da sede de suas atribuições, Macapá-AP, viagem institucional à Belém-PA, nos dias 14 e 15 de fevereiro de 2024, para participar de reuniões na PRODEPA Empresa de Processamento de Dados do Estado do Pará e na TELEBRAS-Telecomunicações Brasileiras S/A, com o objetivo de firmar parcerias para ampliar a infraestrutura de conectividade no Estado do Amapá, no âmbito do Programa AP Digital.</t>
  </si>
  <si>
    <t xml:space="preserve">0004.0130.0252.0005/2024 </t>
  </si>
  <si>
    <t>2024NE00022</t>
  </si>
  <si>
    <t>2024NL00015</t>
  </si>
  <si>
    <t>2024PD00017</t>
  </si>
  <si>
    <t>2024OB00017</t>
  </si>
  <si>
    <t>PAGAMENTO DO (S) DOCUMENTO (S) CONFORME PROCESSO Despesa com diária em favor do servidor CIRILO SIMÕES FILHO, Presidente do Centro de Gestão da Tecnologia e Informação - PRODAP, para viajar da sede de suas atribuições, Macapá-AP, viagem institucional à Belém-PA, nos dias 14 e 15 de fevereiro de 2024, para participar de reuniões na PRODEPA Empresa de Processamento de Dados do Estado do Pará e na TELEBRAS Telecomunicações Brasileiras S/A, com o objetivo de firmar parcerias para ampliar a infraestrutura de conectividade no Estado do Amapá, no âmbito do Programa AP Digital.</t>
  </si>
  <si>
    <t>0004.0130.0252.0006/2024</t>
  </si>
  <si>
    <t>FLÁVIO RANGEL MARQUES GONSALVES</t>
  </si>
  <si>
    <t>2024NE00033</t>
  </si>
  <si>
    <t>26/02/2024</t>
  </si>
  <si>
    <t>2024NL00029</t>
  </si>
  <si>
    <t>2024PD00035</t>
  </si>
  <si>
    <t>2024OB00030</t>
  </si>
  <si>
    <t>PAGAMENTO DO (S) DOCUMENTO (S) CONFORME PROCESSO Despesa com diárias em favor do servidor Flávio Rangel Marques Gonsalves Auxiliar Educacional, para viajar da sede de suas atribuições, Macapá-AP, viagem institucional à São Paulo - SP, nos dias 27, 28 e 29 de fevereiro de 2024 , treinamento dos equipamentos ZTE, solução em OLT, ONU e Switch, em implantação nas Redes Metropolitanas Ópticas (Rede GPON) do Programa Amazônia Integrada e Sustentável (PAIS), objetivo do PAIS é expandir a infraestrutura de telecomunicações na região Norte, através dos rios da Amazônia por meio de cabos ópticos subaquáticos, viabilizando o acesso e a integração dos serviços públicos e privados para as instituições e a população.</t>
  </si>
  <si>
    <t>0004.0130.0252.0007/2024</t>
  </si>
  <si>
    <t>CLAUDIONEI GOES DO NASCIMENTO</t>
  </si>
  <si>
    <t>2024NE00034</t>
  </si>
  <si>
    <t>2024NL00030</t>
  </si>
  <si>
    <t>2024PD00036</t>
  </si>
  <si>
    <t>2024OB00031</t>
  </si>
  <si>
    <t>PAGAMENTO DO (S) DOCUMENTO (S) CONFORME PROCESSO Despesa com diária em favor do servidor CLAUDIONEI GOES DO NASCIMENTO Gerente de Subgrupo de Atividades, para viajar da sede de suas atribuições, Macapá-AP, viagem institucional à São Paulo - SP, nos dias 27, 28 e 29 de fevereiro de 2024, treinamento dos equipamentos ZTE, solução em OLT, ONU e Switch, em implantação nas Redes Metropolitanas Ópticas (Rede GPON) do Programa Amazônia Integrada e Sustentável (PAIS), objetivo do PAIS é expandir a infraestrutura de telecomunicações na região Norte, através dos rios da Amazônia por meio de cabos ópticos subaquáticos, viabilizando o acesso e a integração dos serviços públicos e privados para as instituições e a população.</t>
  </si>
  <si>
    <t>0004.0279.0258.0001/2024</t>
  </si>
  <si>
    <t>12827765000189</t>
  </si>
  <si>
    <t>MARCO ZERO - SERVIÇOS E CONSTRUÇÕES LTDA EPP</t>
  </si>
  <si>
    <t>2024NE00005</t>
  </si>
  <si>
    <t>2024NL00013</t>
  </si>
  <si>
    <t>2024PD00015</t>
  </si>
  <si>
    <t>2024OB00014</t>
  </si>
  <si>
    <t>PAGAMENTO DO (S) DOCUMENTO (S) 648 CONFORME PROCESSO Despesa com 1° termo aditivo do contrato n° 006/2022 que tem como objeto a contratação de empresa especializada na execução de serviços continuados de limpeza e conservação com fornecimento de todos os materiais a serem utilizados na execução dos serviços do PRODAP no presente exercício financeiro - Pagamento referente ao mês de JANEIRO/2024.</t>
  </si>
  <si>
    <t>835 - LIMPEZA E CONSERVAÇÃO</t>
  </si>
  <si>
    <t>2024PD00020</t>
  </si>
  <si>
    <t>2024OB00020</t>
  </si>
  <si>
    <t>PAGAMENTO DO (S) DOCUMENTO (S) 648 CONFORME PROCESSO Pagamento de retenção da NF 648 referente ao mês de JANEIRO/2024 - 1° termo aditivo do contrato n° 006/2022</t>
  </si>
  <si>
    <t>2024PD00021</t>
  </si>
  <si>
    <t>2024OB00021</t>
  </si>
  <si>
    <t>PAGAMENTO DO (S) DOCUMENTO (S) 648 CONFORME PROCESSO Pagamento de retenção da NF n° 648 referente ao mês de JANEIRO/2024 - 1° termo aditivo do contrato n° 006/2022</t>
  </si>
  <si>
    <t>0004.0279.0258.0002/2024</t>
  </si>
  <si>
    <t>00000000510203</t>
  </si>
  <si>
    <t>BANCO DO BRASIL S/A</t>
  </si>
  <si>
    <t>2024NE00020</t>
  </si>
  <si>
    <t>2024NL00037</t>
  </si>
  <si>
    <t>29/02/2024</t>
  </si>
  <si>
    <t>2024PD00043</t>
  </si>
  <si>
    <t>2024OB00043</t>
  </si>
  <si>
    <t>PAGAMENTO DO (S) DOCUMENTO (S) CONFORME PROCESSO Despesa estimada com serviços bancários na conta 6437-8 - Recursos Próprios, no decorrer do presente exercício financeiro. Tarifas bancarias de janeiro de 2024, conforme CD Nº001/2024-PRODAP</t>
  </si>
  <si>
    <t>370 - OUTROS SERVICOS DE TERCEIROS-PESSOA JURIDICA (SICONFI)-</t>
  </si>
  <si>
    <t>2024NL00038</t>
  </si>
  <si>
    <t>2024PD00044</t>
  </si>
  <si>
    <t>2024OB00044</t>
  </si>
  <si>
    <t>PAGAMENTO DO (S) DOCUMENTO (S) CONFORME PROCESSO Despesa estimada com serviços bancários na conta 6437-8 - Recursos Próprios, no decorrer do presente exercício financeiro. Tarifas bancarias de fevereiro de 2024, conf. CD Nº002/2024-PRODAP.</t>
  </si>
  <si>
    <t>44109598000127</t>
  </si>
  <si>
    <t>CONCESSIONARIA DE SANEAMENTO DO AMAPA SPE S A</t>
  </si>
  <si>
    <t>906 - SERVIÇOS DE ÁGUA E ESGOTO (SICONFI)</t>
  </si>
  <si>
    <t>0004.0279.0258.0005/2024</t>
  </si>
  <si>
    <t>2024NE00003</t>
  </si>
  <si>
    <t>2024NL00020</t>
  </si>
  <si>
    <t>2024PD00025</t>
  </si>
  <si>
    <t>2024OB00025</t>
  </si>
  <si>
    <t>PAGAMENTO DO (S) DOCUMENTO (S) CONFORME PROCESSO Despesa com recolhimento PASEP 2024, no decorrer do presente exercício financeiro, conforme disposto no art. 67 do Decreto federal 4.524/2002 - mês de referência JANEIRO/2024</t>
  </si>
  <si>
    <t>0004.0279.0258.0008/2023</t>
  </si>
  <si>
    <t>2023NE00030</t>
  </si>
  <si>
    <t>01/03/2023</t>
  </si>
  <si>
    <t>2024NL00036</t>
  </si>
  <si>
    <t>2024PD00042</t>
  </si>
  <si>
    <t>2024OB00042</t>
  </si>
  <si>
    <t>PAGAMENTO DO (S) DOCUMENTO (S) CONFORME PROCESSO Despesa estimada com serviços bancários na conta 6437-8 - Recursos Próprios, no decorrer do presente exercício financeiro. Tarifas bacarias do mes de dezembro de 2023.</t>
  </si>
  <si>
    <t>0004.0279.0258.0008/2024</t>
  </si>
  <si>
    <t>07832586000108</t>
  </si>
  <si>
    <t>DF TURISMO E EVENTOS LTDA</t>
  </si>
  <si>
    <t>2024NE00017</t>
  </si>
  <si>
    <t>2024NL00026</t>
  </si>
  <si>
    <t>2024PD00031</t>
  </si>
  <si>
    <t>2024OB00034</t>
  </si>
  <si>
    <t>PAGAMENTO DO (S) DOCUMENTO (S) 16947 CONFORME PROCESSO Despesa com 1º TERMO ADITIVO AO CONTRATO Nº 007/2022, que tem como objeto a prestação de serviço de agenciamento de viagens: emissão, reserva, marcação/remarcação e cancelamento de passagem aéreas nacionais e internacionais para atendimento das necessidades de deslocamento (viagem a serviço) de servidores e colaboradores eventuais do Centro de Gestão da Tecnologia da Informação-PRODAP para o presente exercício financeiro - Pagamento corresponde ao período de 01/02/2024 a 11/02/2024</t>
  </si>
  <si>
    <t>320 - PASSAGENS E DESPESAS COM LOCOMOÇÃO</t>
  </si>
  <si>
    <t>0004.0279.0258.0011/2024</t>
  </si>
  <si>
    <t>05275301000141</t>
  </si>
  <si>
    <t>FreeBSD Brasil LTDA - ME</t>
  </si>
  <si>
    <t>2024NE00029</t>
  </si>
  <si>
    <t>2024NL00023</t>
  </si>
  <si>
    <t>2024PD00028</t>
  </si>
  <si>
    <t>2024OB00028</t>
  </si>
  <si>
    <t>PAGAMENTO DO (S) DOCUMENTO (S) 2024/69 CONFORME PROCESSO Despesa com 3° termo aditivo do contrato n° 008/2020 que tem como objeto a contratação de empresa especializada em soluções da FreeBsd Brasil para sustentação, suporte, manutenção, evolução e novas implementações da solução integrada de segurança da informação já implantados no centro de Gestão da Tecnologia da Informação para o presente exercício financeiro - corresponde ao período de 05/01/2024 a 04/02/2024 - PARCELA 02/12</t>
  </si>
  <si>
    <t>0004.0279.0258.0012/2024</t>
  </si>
  <si>
    <t>2024NE00008</t>
  </si>
  <si>
    <t>2024NL00025</t>
  </si>
  <si>
    <t>2024PD00030</t>
  </si>
  <si>
    <t>2024OB00033</t>
  </si>
  <si>
    <t>PAGAMENTO DO (S) DOCUMENTO (S) 01094263 CONFORME PROCESSO Despesa com 3° termo aditivo do contrato n° 005/2020, que tem como objeto serviço de implantação e operacionalização de sistema informatizado de abastecimento e administração de despesas de combustíveis em postos credenciados, mediante uso de cartão eletrônico ou magnético e etiqueta com tecnologia RFID (ou similar), á frota utilizada pelo PRODAP para o presente exercício financeiro - Período de referencia 01/01/2024 a 31/01/2024</t>
  </si>
  <si>
    <t>0004.0279.0258.0013/2024</t>
  </si>
  <si>
    <t>02985578000170</t>
  </si>
  <si>
    <t>COMPUSERVICE EMPREEDIMENTOS LTDA</t>
  </si>
  <si>
    <t>2024NE00016</t>
  </si>
  <si>
    <t>2024NL00027</t>
  </si>
  <si>
    <t>2024PD00032</t>
  </si>
  <si>
    <t>2024OB00035</t>
  </si>
  <si>
    <t>PAGAMENTO DO (S) DOCUMENTO (S) 000.004.672 CONFORME PROCESSO Despesa com 4° termo aditivo do contrato n° 001/2019 que tem como objeto a contratação de empresa especializada no fornecimento de rede IP MULTISERVIÇOS, para atender as necessidades das entidades da Administração Pública do Estado do Amapá para o presente exercício financeiro - mês de referência JANEIRO/2024</t>
  </si>
  <si>
    <t>0004.0279.0258.0014/2024</t>
  </si>
  <si>
    <t>2024NE00015</t>
  </si>
  <si>
    <t>2024NL00028</t>
  </si>
  <si>
    <t>2024PD00033</t>
  </si>
  <si>
    <t>2024OB00036</t>
  </si>
  <si>
    <t>PAGAMENTO DO (S) DOCUMENTO (S) 0000009135 CONFORME PROCESSO Despesa com 7° termo aditivo do contrato n° 002/2018 que tem como objeto a contratação de empresa especializada visando a continuação do contrato de prestação de serviços de implantação e evolução do Sistema Integrado de Gestão de Documentos Eletrônicos SIG-DOCS que é o sistema de gerenciamento de conteúdo corporativo (GED ou ECM) que está sendo utilizado pelos Órgãos do Governo do Estado do Amapá (GEA) - Pagamento corresponde ao período de 17/12/2023 a 16/01/2024 - PARCELA 04/06.</t>
  </si>
  <si>
    <t>2024PD00034</t>
  </si>
  <si>
    <t>2024OB00032</t>
  </si>
  <si>
    <t>PAGAMENTO DO (S) DOCUMENTO (S) 0000009135 CONFORME PROCESSO Pagamento de retenção da NF 0000009135 - corresponde ao período de 17/12/2023 a 16/01/2024 - PARCELA 04/06 - 7° termo aditivo do contrato n° 002/2018</t>
  </si>
  <si>
    <t>0004.0279.0258.0016/2024</t>
  </si>
  <si>
    <t>20102605000109</t>
  </si>
  <si>
    <t xml:space="preserve">INSTITUTO INOVA </t>
  </si>
  <si>
    <t>2024NE00007</t>
  </si>
  <si>
    <t>2024NL00012</t>
  </si>
  <si>
    <t>2024PD00014</t>
  </si>
  <si>
    <t>2024OB00013</t>
  </si>
  <si>
    <t>PAGAMENTO DO (S) DOCUMENTO (S) 604 CONFORME PROCESSO Despesa com contratação de empresa, sem fins lucrativos, especializada em recrutamento e seleção de estagiários, para atender as necessidades do Centro de Gestão da Tecnologia da Informação PRODAP. - CONTRATO N° 004/2023 - PRODAP - PROCESSO SIGA Nº 00002/PRODAP/2023 - Pagamento da PARCELA 06/12 - JANEIRO/2024</t>
  </si>
  <si>
    <t>31862002000113</t>
  </si>
  <si>
    <t>GLOBAL SEC. TECNOLOGIA &amp; INFORMACAO EIRELI</t>
  </si>
  <si>
    <t>02606231000179</t>
  </si>
  <si>
    <t>G3 SOLUTIONS – G3 COMÉRCIO E SISTEMAS LTDA</t>
  </si>
  <si>
    <t xml:space="preserve">0004.0389.0252.0023/2023 </t>
  </si>
  <si>
    <t>2023NE00159</t>
  </si>
  <si>
    <t>04/12/2023</t>
  </si>
  <si>
    <t>2024NL00007</t>
  </si>
  <si>
    <t>2024PD00010</t>
  </si>
  <si>
    <t>2024OB00009</t>
  </si>
  <si>
    <t>PAGAMENTO DO (S) DOCUMENTO (S) 2024/22 CONFORME PROCESSO Despesa com 3° termo aditivo do contrato n° 008/2020 que tem como objeto a contratação de empresa especializada em soluções da FreeBsd Brasil para sustentação, suporte, manutenção, evolução e novas implementações da solução integrada de segurança da informação já implantados no centro de Gestão da Tecnologia da Informação para o presente exercício financeiro - PARCELA 01/12 - DEZEMBRO/2023 - RPNP</t>
  </si>
  <si>
    <t>0004.0389.0252.0029/2023</t>
  </si>
  <si>
    <t>31889180000138</t>
  </si>
  <si>
    <t>Audima desenvolvimento de software ltda</t>
  </si>
  <si>
    <t>2024NE00001</t>
  </si>
  <si>
    <t>2024NL00022</t>
  </si>
  <si>
    <t>2024PD00027</t>
  </si>
  <si>
    <t>2024OB00027</t>
  </si>
  <si>
    <t>PAGAMENTO DO (S) DOCUMENTO (S) 00000944 CONFORME PROCESSO Despesa com 2° termo aditivo do contrato n° 001/2022 que tem como objeto a contratação de empresa especializada no fornecimento de Solução de Acessibilidade Web, que tem como como atribuição disponibilizar, nas páginas de domínio específico, um sistema que utiliza inteligência artificial para converter o texto escrito em áudio, permitindo ao cidadão outra forma de consumir a informação, visando atender as necessidades do Centro de Gestão da Tecnologia da Informação PRODAP.</t>
  </si>
  <si>
    <t>0004.0586.0252.0005/2022</t>
  </si>
  <si>
    <t>2023NE00022</t>
  </si>
  <si>
    <t>17/03/2023</t>
  </si>
  <si>
    <t>2024NL00003</t>
  </si>
  <si>
    <t>2024PD00002</t>
  </si>
  <si>
    <t>2024OB00004</t>
  </si>
  <si>
    <t xml:space="preserve">PAGAMENTO DO (S) DOCUMENTO (S) 000001001 CONFORME PROCESSO Despesa com Contratação de empresa especializada no fornecimento de serviços de suporte proativo, reativo e monitoramento em 100 (Cem) equipamentos (Servidores, Firewall, Switches) por um período de 01(um) ano no CENTRO DE GESTÃO DA TECNOLOGIA DA INFORMAÇÃO. PROCESSO SIGA Nº 00010/PRODAP/2022 - PARCELA 04/12 - DEZEMBRO/2023 referente a RPNP </t>
  </si>
  <si>
    <t>2024PD00004</t>
  </si>
  <si>
    <t>2024OB00001</t>
  </si>
  <si>
    <t>PAGAMENTO DO (S) DOCUMENTO (S) 000001001 CONFORME PROCESSO PAGAMENTO DE RETENÇÃO DA NF 000001001 - PARCELA 04/12 - DEZEMBRO/2023 referente a RPNP</t>
  </si>
  <si>
    <t>0004.0586.0252.0006/2022</t>
  </si>
  <si>
    <t>2023NE00023</t>
  </si>
  <si>
    <t>2024NL00002</t>
  </si>
  <si>
    <t>2024PD00003</t>
  </si>
  <si>
    <t>2024OB00005</t>
  </si>
  <si>
    <t>PAGAMENTO DO (S) DOCUMENTO (S) 88 CONFORME PROCESSO Despesa com contratação de serviços de filtragem de conteúdo de E-mail (AntiSpam Corporativo), baseada em appliance virtual para atender as demandas do Centro de Gestão da Tecnologia da Informação PRODAP, visando atender as necessidades da Administração Pública Estadual. PROCESSO SIGA: n° 00006 /PRODAP/2022 - PARCELA 07/12 - DEZEMBRO/2023 referente a RPNP</t>
  </si>
  <si>
    <t>2024PD00005</t>
  </si>
  <si>
    <t>2024OB00002</t>
  </si>
  <si>
    <t>PAGAMENTO DO (S) DOCUMENTO (S) 88 CONFORME PROCESSO PAGAMENTO DE RETENÇÃO DA NF 88 - PARCELA 07/12 - DEZEMBRO/2023 referente a RPNP</t>
  </si>
  <si>
    <t>2024PD00013</t>
  </si>
  <si>
    <t>2024OB00012</t>
  </si>
  <si>
    <t>0004.0586.0252.0006/2023</t>
  </si>
  <si>
    <t>2023NE00133</t>
  </si>
  <si>
    <t>10/11/2023</t>
  </si>
  <si>
    <t>2024NL00004</t>
  </si>
  <si>
    <t>2024PD00006</t>
  </si>
  <si>
    <t>2024OB00006</t>
  </si>
  <si>
    <t xml:space="preserve">PAGAMENTO DO (S) DOCUMENTO (S) 12/2023 CONFORME PROCESSO Despesa estimada com serviço de fornecimento de água tratada e esgoto, no decorrer do presente exercício financeiro - Conforme PROCESSO SIGA N° 00008/PRODAP/2023 - Pagamento da FATURA DEZEMBRO/2023 referente a RPNP </t>
  </si>
  <si>
    <t>Fundamentado nas Leis nº 4.320/64, Art. 58 a 65,  Lei nº 14.133/21, § 3º e art. 8º, do Decreto nº 3761, de 20/04/2023.</t>
  </si>
  <si>
    <t>Em R$</t>
  </si>
  <si>
    <t>Sequência</t>
  </si>
  <si>
    <t>CNPJ/CPF</t>
  </si>
  <si>
    <t>Nome do Credor</t>
  </si>
  <si>
    <t xml:space="preserve"> Nota de   Empenho          Nº</t>
  </si>
  <si>
    <t>Data da  NE</t>
  </si>
  <si>
    <t>Nota de Liquidação        nº</t>
  </si>
  <si>
    <t>Data da NL</t>
  </si>
  <si>
    <t>Pedido de Desembolso  nº</t>
  </si>
  <si>
    <t>Data da PD</t>
  </si>
  <si>
    <t>Ordem Bancária       nº</t>
  </si>
  <si>
    <t>Data da OB</t>
  </si>
  <si>
    <t>NF/Portaria/Decreto/Fatura/Recibo/N°</t>
  </si>
  <si>
    <t>OBJETO</t>
  </si>
  <si>
    <t xml:space="preserve">Fonte de Recursos: 501 - Recursos não Vinculados </t>
  </si>
  <si>
    <t>Unidade Gestora: 150201 - CENTRO DE GESTÃO DA TECNOLOGIA DA INFORMAÇÃO</t>
  </si>
  <si>
    <t>TOTAL</t>
  </si>
  <si>
    <t>RESTOS A PAGAR NÃO PROCESSADOS</t>
  </si>
  <si>
    <t xml:space="preserve">FONTE DE RECURSOS: 501 - Recursos não Vinculados </t>
  </si>
  <si>
    <t>TOTAL RESTOS A PAGAR NÃO PROCESSADOS</t>
  </si>
  <si>
    <t>TOTAL GERAL</t>
  </si>
  <si>
    <t>Fonte: SIAFE/AP</t>
  </si>
  <si>
    <t>GOVERNO DO ESTADO DO AMAPÁ</t>
  </si>
  <si>
    <t>CENTRO DE GESTÃO DA TECNOLOGIA DA INFORMAÇÃO - PRODAP</t>
  </si>
  <si>
    <t>Ordem Cronológica de Pagamento, referente ao mês de fevereiro/2024</t>
  </si>
  <si>
    <t xml:space="preserve"> 0004.0279.0258.0007/2023</t>
  </si>
  <si>
    <t>0004.0471.0252.0003/2023</t>
  </si>
  <si>
    <t>0004.0389.0252.0021/2023</t>
  </si>
  <si>
    <t>0004.0389.0252.0022/2023</t>
  </si>
  <si>
    <t>0004.0389.0252.0016/2023</t>
  </si>
  <si>
    <t>009***.***03</t>
  </si>
  <si>
    <t>659***.***00</t>
  </si>
  <si>
    <t>432***.***25</t>
  </si>
  <si>
    <t>388***.***91</t>
  </si>
  <si>
    <t>023***.***99</t>
  </si>
  <si>
    <t>966***.***20</t>
  </si>
  <si>
    <t>388***.***00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</si>
</sst>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0"/>
      <name val="Calibri"/>
      <family val="2"/>
    </font>
    <font>
      <b/>
      <sz val="10"/>
      <name val="Calibri"/>
      <family val="2"/>
    </font>
    <font>
      <b/>
      <sz val="14"/>
      <name val="Calibri"/>
      <family val="2"/>
    </font>
    <font>
      <sz val="8"/>
      <name val="Tahoma"/>
      <family val="2"/>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cellStyleXfs>
  <cellXfs count="19">
    <xf numFmtId="0" fontId="0" fillId="0" borderId="0" xfId="0" applyNumberFormat="1" applyFont="1" applyFill="1" applyBorder="1" applyAlignment="1"/>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right" vertical="center"/>
    </xf>
    <xf numFmtId="0" fontId="2" fillId="3" borderId="1" xfId="0" applyNumberFormat="1" applyFont="1" applyFill="1" applyBorder="1" applyAlignment="1">
      <alignment horizontal="center" vertical="center" textRotation="89"/>
    </xf>
    <xf numFmtId="0" fontId="2" fillId="3"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2" fillId="3" borderId="1" xfId="0" applyNumberFormat="1" applyFont="1" applyFill="1" applyBorder="1" applyAlignment="1">
      <alignment horizontal="center" vertical="center"/>
    </xf>
    <xf numFmtId="4" fontId="2" fillId="3" borderId="1"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right" vertical="center" wrapText="1"/>
    </xf>
    <xf numFmtId="0"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0" fontId="4"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171450</xdr:colOff>
      <xdr:row>0</xdr:row>
      <xdr:rowOff>0</xdr:rowOff>
    </xdr:from>
    <xdr:to>
      <xdr:col>8</xdr:col>
      <xdr:colOff>577850</xdr:colOff>
      <xdr:row>2</xdr:row>
      <xdr:rowOff>139397</xdr:rowOff>
    </xdr:to>
    <xdr:pic>
      <xdr:nvPicPr>
        <xdr:cNvPr id="2" name="Imagem 1">
          <a:extLst>
            <a:ext uri="{FF2B5EF4-FFF2-40B4-BE49-F238E27FC236}">
              <a16:creationId xmlns:a16="http://schemas.microsoft.com/office/drawing/2014/main" id="{EE2FF538-BB93-4379-B40F-AF91AEC38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8350" y="0"/>
          <a:ext cx="406400" cy="46959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tabSelected="1" topLeftCell="A37" workbookViewId="0">
      <selection activeCell="H41" sqref="H41"/>
    </sheetView>
  </sheetViews>
  <sheetFormatPr defaultRowHeight="13" x14ac:dyDescent="0.25"/>
  <cols>
    <col min="1" max="1" width="3.7265625" style="5" customWidth="1"/>
    <col min="2" max="2" width="20.90625" style="5" customWidth="1"/>
    <col min="3" max="3" width="13.6328125" style="5" customWidth="1"/>
    <col min="4" max="4" width="16.26953125" style="6" customWidth="1"/>
    <col min="5" max="5" width="11.7265625" style="5" customWidth="1"/>
    <col min="6" max="6" width="10.36328125" style="5" customWidth="1"/>
    <col min="7" max="7" width="11.6328125" style="5" customWidth="1"/>
    <col min="8" max="8" width="11.1796875" style="5" customWidth="1"/>
    <col min="9" max="9" width="11" style="5" customWidth="1"/>
    <col min="10" max="10" width="10.36328125" style="5" customWidth="1"/>
    <col min="11" max="11" width="11.54296875" style="5" customWidth="1"/>
    <col min="12" max="12" width="9.7265625" style="5" customWidth="1"/>
    <col min="13" max="13" width="39.54296875" style="5" customWidth="1"/>
    <col min="14" max="14" width="19.81640625" style="6" customWidth="1"/>
    <col min="15" max="15" width="9" style="5" bestFit="1" customWidth="1"/>
    <col min="16" max="16384" width="8.7265625" style="5"/>
  </cols>
  <sheetData>
    <row r="1" spans="1:15" x14ac:dyDescent="0.25">
      <c r="A1" s="7"/>
      <c r="B1" s="7"/>
      <c r="C1" s="7"/>
      <c r="D1" s="7"/>
      <c r="E1" s="7"/>
      <c r="F1" s="7"/>
      <c r="G1" s="7"/>
      <c r="H1" s="7"/>
      <c r="I1" s="7"/>
      <c r="J1" s="7"/>
      <c r="K1" s="7"/>
      <c r="L1" s="7"/>
      <c r="M1" s="7"/>
      <c r="N1" s="7"/>
      <c r="O1" s="7"/>
    </row>
    <row r="2" spans="1:15" x14ac:dyDescent="0.25">
      <c r="A2" s="7"/>
      <c r="B2" s="7"/>
      <c r="C2" s="7"/>
      <c r="D2" s="7"/>
      <c r="E2" s="7"/>
      <c r="F2" s="7"/>
      <c r="G2" s="7"/>
      <c r="H2" s="7"/>
      <c r="I2" s="7"/>
      <c r="J2" s="7"/>
      <c r="K2" s="7"/>
      <c r="L2" s="7"/>
      <c r="M2" s="7"/>
      <c r="N2" s="7"/>
      <c r="O2" s="7"/>
    </row>
    <row r="3" spans="1:15" x14ac:dyDescent="0.25">
      <c r="A3" s="7"/>
      <c r="B3" s="7"/>
      <c r="C3" s="7"/>
      <c r="D3" s="7"/>
      <c r="E3" s="7"/>
      <c r="F3" s="7"/>
      <c r="G3" s="7"/>
      <c r="H3" s="7"/>
      <c r="I3" s="7"/>
      <c r="J3" s="7"/>
      <c r="K3" s="7"/>
      <c r="L3" s="7"/>
      <c r="M3" s="7"/>
      <c r="N3" s="7"/>
      <c r="O3" s="7"/>
    </row>
    <row r="4" spans="1:15" x14ac:dyDescent="0.25">
      <c r="A4" s="7" t="s">
        <v>288</v>
      </c>
      <c r="B4" s="7"/>
      <c r="C4" s="7"/>
      <c r="D4" s="7"/>
      <c r="E4" s="7"/>
      <c r="F4" s="7"/>
      <c r="G4" s="7"/>
      <c r="H4" s="7"/>
      <c r="I4" s="7"/>
      <c r="J4" s="7"/>
      <c r="K4" s="7"/>
      <c r="L4" s="7"/>
      <c r="M4" s="7"/>
      <c r="N4" s="7"/>
      <c r="O4" s="7"/>
    </row>
    <row r="5" spans="1:15" x14ac:dyDescent="0.25">
      <c r="A5" s="7" t="s">
        <v>289</v>
      </c>
      <c r="B5" s="7"/>
      <c r="C5" s="7"/>
      <c r="D5" s="7"/>
      <c r="E5" s="7"/>
      <c r="F5" s="7"/>
      <c r="G5" s="7"/>
      <c r="H5" s="7"/>
      <c r="I5" s="7"/>
      <c r="J5" s="7"/>
      <c r="K5" s="7"/>
      <c r="L5" s="7"/>
      <c r="M5" s="7"/>
      <c r="N5" s="7"/>
      <c r="O5" s="7"/>
    </row>
    <row r="6" spans="1:15" x14ac:dyDescent="0.25">
      <c r="A6" s="7"/>
      <c r="B6" s="7"/>
      <c r="C6" s="7"/>
      <c r="D6" s="7"/>
      <c r="E6" s="7"/>
      <c r="F6" s="7"/>
      <c r="G6" s="7"/>
      <c r="H6" s="7"/>
      <c r="I6" s="7"/>
      <c r="J6" s="7"/>
      <c r="K6" s="7"/>
      <c r="L6" s="7"/>
      <c r="M6" s="7"/>
      <c r="N6" s="7"/>
      <c r="O6" s="7"/>
    </row>
    <row r="7" spans="1:15" ht="18.5" x14ac:dyDescent="0.25">
      <c r="A7" s="12" t="s">
        <v>290</v>
      </c>
      <c r="B7" s="12"/>
      <c r="C7" s="12"/>
      <c r="D7" s="12"/>
      <c r="E7" s="12"/>
      <c r="F7" s="12"/>
      <c r="G7" s="12"/>
      <c r="H7" s="12"/>
      <c r="I7" s="12"/>
      <c r="J7" s="12"/>
      <c r="K7" s="12"/>
      <c r="L7" s="12"/>
      <c r="M7" s="12"/>
      <c r="N7" s="12"/>
      <c r="O7" s="12"/>
    </row>
    <row r="8" spans="1:15" x14ac:dyDescent="0.25">
      <c r="A8" s="7"/>
      <c r="B8" s="7"/>
      <c r="C8" s="7"/>
      <c r="D8" s="7"/>
      <c r="E8" s="7"/>
      <c r="F8" s="7"/>
      <c r="G8" s="7"/>
      <c r="H8" s="7"/>
      <c r="I8" s="7"/>
      <c r="J8" s="7"/>
      <c r="K8" s="7"/>
      <c r="L8" s="7"/>
      <c r="M8" s="7"/>
      <c r="N8" s="7"/>
      <c r="O8" s="7"/>
    </row>
    <row r="9" spans="1:15" x14ac:dyDescent="0.25">
      <c r="A9" s="5" t="s">
        <v>281</v>
      </c>
    </row>
    <row r="10" spans="1:15" x14ac:dyDescent="0.25">
      <c r="A10" s="1" t="s">
        <v>265</v>
      </c>
      <c r="B10" s="1"/>
      <c r="C10" s="1"/>
      <c r="D10" s="1"/>
      <c r="E10" s="1"/>
      <c r="F10" s="1"/>
      <c r="G10" s="1"/>
      <c r="H10" s="1"/>
      <c r="I10" s="1"/>
      <c r="J10" s="1"/>
      <c r="K10" s="1"/>
      <c r="L10" s="1"/>
      <c r="M10" s="1"/>
      <c r="N10" s="1"/>
      <c r="O10" s="1"/>
    </row>
    <row r="11" spans="1:15" x14ac:dyDescent="0.25">
      <c r="A11" s="2" t="s">
        <v>266</v>
      </c>
      <c r="B11" s="2"/>
      <c r="C11" s="2"/>
      <c r="D11" s="2"/>
      <c r="E11" s="2"/>
      <c r="F11" s="2"/>
      <c r="G11" s="2"/>
      <c r="H11" s="2"/>
      <c r="I11" s="2"/>
      <c r="J11" s="2"/>
      <c r="K11" s="2"/>
      <c r="L11" s="2"/>
      <c r="M11" s="2"/>
      <c r="N11" s="2"/>
      <c r="O11" s="2"/>
    </row>
    <row r="12" spans="1:15" ht="53" customHeight="1" x14ac:dyDescent="0.25">
      <c r="A12" s="3" t="s">
        <v>267</v>
      </c>
      <c r="B12" s="4" t="s">
        <v>0</v>
      </c>
      <c r="C12" s="4" t="s">
        <v>268</v>
      </c>
      <c r="D12" s="4" t="s">
        <v>269</v>
      </c>
      <c r="E12" s="4" t="s">
        <v>270</v>
      </c>
      <c r="F12" s="4" t="s">
        <v>271</v>
      </c>
      <c r="G12" s="4" t="s">
        <v>272</v>
      </c>
      <c r="H12" s="4" t="s">
        <v>273</v>
      </c>
      <c r="I12" s="4" t="s">
        <v>274</v>
      </c>
      <c r="J12" s="4" t="s">
        <v>275</v>
      </c>
      <c r="K12" s="4" t="s">
        <v>276</v>
      </c>
      <c r="L12" s="4" t="s">
        <v>277</v>
      </c>
      <c r="M12" s="4" t="s">
        <v>278</v>
      </c>
      <c r="N12" s="4" t="s">
        <v>279</v>
      </c>
      <c r="O12" s="4" t="s">
        <v>1</v>
      </c>
    </row>
    <row r="13" spans="1:15" ht="24" customHeight="1" x14ac:dyDescent="0.25">
      <c r="A13" s="8" t="s">
        <v>280</v>
      </c>
      <c r="B13" s="8"/>
      <c r="C13" s="8"/>
      <c r="D13" s="8"/>
      <c r="E13" s="8"/>
      <c r="F13" s="8"/>
      <c r="G13" s="8"/>
      <c r="H13" s="8"/>
      <c r="I13" s="8"/>
      <c r="J13" s="8"/>
      <c r="K13" s="8"/>
      <c r="L13" s="8"/>
      <c r="M13" s="8"/>
      <c r="N13" s="8"/>
      <c r="O13" s="8"/>
    </row>
    <row r="14" spans="1:15" ht="104" x14ac:dyDescent="0.25">
      <c r="A14" s="9">
        <v>1</v>
      </c>
      <c r="B14" s="13" t="s">
        <v>81</v>
      </c>
      <c r="C14" s="13" t="s">
        <v>296</v>
      </c>
      <c r="D14" s="14" t="s">
        <v>82</v>
      </c>
      <c r="E14" s="13" t="s">
        <v>83</v>
      </c>
      <c r="F14" s="13" t="s">
        <v>84</v>
      </c>
      <c r="G14" s="13" t="s">
        <v>85</v>
      </c>
      <c r="H14" s="13" t="s">
        <v>9</v>
      </c>
      <c r="I14" s="13" t="s">
        <v>86</v>
      </c>
      <c r="J14" s="13" t="s">
        <v>9</v>
      </c>
      <c r="K14" s="13" t="s">
        <v>87</v>
      </c>
      <c r="L14" s="13" t="s">
        <v>9</v>
      </c>
      <c r="M14" s="13" t="s">
        <v>88</v>
      </c>
      <c r="N14" s="14" t="s">
        <v>64</v>
      </c>
      <c r="O14" s="15">
        <v>220</v>
      </c>
    </row>
    <row r="15" spans="1:15" ht="104" x14ac:dyDescent="0.25">
      <c r="A15" s="9">
        <f>A14+1</f>
        <v>2</v>
      </c>
      <c r="B15" s="13" t="s">
        <v>89</v>
      </c>
      <c r="C15" s="13" t="s">
        <v>297</v>
      </c>
      <c r="D15" s="14" t="s">
        <v>90</v>
      </c>
      <c r="E15" s="13" t="s">
        <v>91</v>
      </c>
      <c r="F15" s="13" t="s">
        <v>84</v>
      </c>
      <c r="G15" s="13" t="s">
        <v>92</v>
      </c>
      <c r="H15" s="13" t="s">
        <v>9</v>
      </c>
      <c r="I15" s="13" t="s">
        <v>93</v>
      </c>
      <c r="J15" s="13" t="s">
        <v>9</v>
      </c>
      <c r="K15" s="13" t="s">
        <v>94</v>
      </c>
      <c r="L15" s="13" t="s">
        <v>9</v>
      </c>
      <c r="M15" s="13" t="s">
        <v>95</v>
      </c>
      <c r="N15" s="14" t="s">
        <v>64</v>
      </c>
      <c r="O15" s="15">
        <v>220</v>
      </c>
    </row>
    <row r="16" spans="1:15" ht="117" x14ac:dyDescent="0.25">
      <c r="A16" s="9">
        <f t="shared" ref="A16:A36" si="0">A15+1</f>
        <v>3</v>
      </c>
      <c r="B16" s="13" t="s">
        <v>210</v>
      </c>
      <c r="C16" s="13" t="s">
        <v>211</v>
      </c>
      <c r="D16" s="14" t="s">
        <v>212</v>
      </c>
      <c r="E16" s="13" t="s">
        <v>213</v>
      </c>
      <c r="F16" s="13" t="s">
        <v>84</v>
      </c>
      <c r="G16" s="13" t="s">
        <v>214</v>
      </c>
      <c r="H16" s="13" t="s">
        <v>9</v>
      </c>
      <c r="I16" s="13" t="s">
        <v>215</v>
      </c>
      <c r="J16" s="13" t="s">
        <v>9</v>
      </c>
      <c r="K16" s="13" t="s">
        <v>216</v>
      </c>
      <c r="L16" s="13" t="s">
        <v>9</v>
      </c>
      <c r="M16" s="13" t="s">
        <v>217</v>
      </c>
      <c r="N16" s="14" t="s">
        <v>149</v>
      </c>
      <c r="O16" s="15">
        <v>13501.63</v>
      </c>
    </row>
    <row r="17" spans="1:15" ht="130" x14ac:dyDescent="0.25">
      <c r="A17" s="9">
        <f t="shared" si="0"/>
        <v>4</v>
      </c>
      <c r="B17" s="13" t="s">
        <v>125</v>
      </c>
      <c r="C17" s="13" t="s">
        <v>126</v>
      </c>
      <c r="D17" s="14" t="s">
        <v>127</v>
      </c>
      <c r="E17" s="13" t="s">
        <v>128</v>
      </c>
      <c r="F17" s="13" t="s">
        <v>84</v>
      </c>
      <c r="G17" s="13" t="s">
        <v>129</v>
      </c>
      <c r="H17" s="13" t="s">
        <v>9</v>
      </c>
      <c r="I17" s="13" t="s">
        <v>130</v>
      </c>
      <c r="J17" s="13" t="s">
        <v>9</v>
      </c>
      <c r="K17" s="13" t="s">
        <v>131</v>
      </c>
      <c r="L17" s="13" t="s">
        <v>9</v>
      </c>
      <c r="M17" s="13" t="s">
        <v>132</v>
      </c>
      <c r="N17" s="14" t="s">
        <v>133</v>
      </c>
      <c r="O17" s="15">
        <v>18331.13</v>
      </c>
    </row>
    <row r="18" spans="1:15" ht="52" x14ac:dyDescent="0.25">
      <c r="A18" s="9">
        <f t="shared" si="0"/>
        <v>5</v>
      </c>
      <c r="B18" s="13" t="s">
        <v>125</v>
      </c>
      <c r="C18" s="13" t="s">
        <v>126</v>
      </c>
      <c r="D18" s="14" t="s">
        <v>127</v>
      </c>
      <c r="E18" s="13" t="s">
        <v>128</v>
      </c>
      <c r="F18" s="13" t="s">
        <v>84</v>
      </c>
      <c r="G18" s="13" t="s">
        <v>129</v>
      </c>
      <c r="H18" s="13" t="s">
        <v>9</v>
      </c>
      <c r="I18" s="13" t="s">
        <v>134</v>
      </c>
      <c r="J18" s="13" t="s">
        <v>29</v>
      </c>
      <c r="K18" s="13" t="s">
        <v>135</v>
      </c>
      <c r="L18" s="13" t="s">
        <v>31</v>
      </c>
      <c r="M18" s="13" t="s">
        <v>136</v>
      </c>
      <c r="N18" s="14" t="s">
        <v>133</v>
      </c>
      <c r="O18" s="15">
        <v>195.01</v>
      </c>
    </row>
    <row r="19" spans="1:15" ht="52" x14ac:dyDescent="0.25">
      <c r="A19" s="9">
        <f t="shared" si="0"/>
        <v>6</v>
      </c>
      <c r="B19" s="13" t="s">
        <v>125</v>
      </c>
      <c r="C19" s="13" t="s">
        <v>126</v>
      </c>
      <c r="D19" s="14" t="s">
        <v>127</v>
      </c>
      <c r="E19" s="13" t="s">
        <v>128</v>
      </c>
      <c r="F19" s="13" t="s">
        <v>84</v>
      </c>
      <c r="G19" s="13" t="s">
        <v>129</v>
      </c>
      <c r="H19" s="13" t="s">
        <v>9</v>
      </c>
      <c r="I19" s="13" t="s">
        <v>137</v>
      </c>
      <c r="J19" s="13" t="s">
        <v>29</v>
      </c>
      <c r="K19" s="13" t="s">
        <v>138</v>
      </c>
      <c r="L19" s="13" t="s">
        <v>31</v>
      </c>
      <c r="M19" s="13" t="s">
        <v>139</v>
      </c>
      <c r="N19" s="14" t="s">
        <v>133</v>
      </c>
      <c r="O19" s="15">
        <v>975.06</v>
      </c>
    </row>
    <row r="20" spans="1:15" ht="156" x14ac:dyDescent="0.25">
      <c r="A20" s="9">
        <f t="shared" si="0"/>
        <v>7</v>
      </c>
      <c r="B20" s="13" t="s">
        <v>96</v>
      </c>
      <c r="C20" s="13" t="s">
        <v>298</v>
      </c>
      <c r="D20" s="14" t="s">
        <v>97</v>
      </c>
      <c r="E20" s="13" t="s">
        <v>98</v>
      </c>
      <c r="F20" s="13" t="s">
        <v>99</v>
      </c>
      <c r="G20" s="13" t="s">
        <v>100</v>
      </c>
      <c r="H20" s="13" t="s">
        <v>68</v>
      </c>
      <c r="I20" s="13" t="s">
        <v>101</v>
      </c>
      <c r="J20" s="13" t="s">
        <v>68</v>
      </c>
      <c r="K20" s="13" t="s">
        <v>102</v>
      </c>
      <c r="L20" s="13" t="s">
        <v>68</v>
      </c>
      <c r="M20" s="13" t="s">
        <v>103</v>
      </c>
      <c r="N20" s="14" t="s">
        <v>64</v>
      </c>
      <c r="O20" s="15">
        <v>900</v>
      </c>
    </row>
    <row r="21" spans="1:15" ht="169" x14ac:dyDescent="0.25">
      <c r="A21" s="9">
        <f t="shared" si="0"/>
        <v>8</v>
      </c>
      <c r="B21" s="13" t="s">
        <v>104</v>
      </c>
      <c r="C21" s="13" t="s">
        <v>299</v>
      </c>
      <c r="D21" s="14" t="s">
        <v>58</v>
      </c>
      <c r="E21" s="13" t="s">
        <v>105</v>
      </c>
      <c r="F21" s="13" t="s">
        <v>68</v>
      </c>
      <c r="G21" s="13" t="s">
        <v>106</v>
      </c>
      <c r="H21" s="13" t="s">
        <v>68</v>
      </c>
      <c r="I21" s="13" t="s">
        <v>107</v>
      </c>
      <c r="J21" s="13" t="s">
        <v>68</v>
      </c>
      <c r="K21" s="13" t="s">
        <v>108</v>
      </c>
      <c r="L21" s="13" t="s">
        <v>68</v>
      </c>
      <c r="M21" s="13" t="s">
        <v>109</v>
      </c>
      <c r="N21" s="14" t="s">
        <v>64</v>
      </c>
      <c r="O21" s="15">
        <v>900</v>
      </c>
    </row>
    <row r="22" spans="1:15" ht="52" x14ac:dyDescent="0.25">
      <c r="A22" s="9">
        <f t="shared" si="0"/>
        <v>9</v>
      </c>
      <c r="B22" s="13" t="s">
        <v>74</v>
      </c>
      <c r="C22" s="13" t="s">
        <v>300</v>
      </c>
      <c r="D22" s="14" t="s">
        <v>66</v>
      </c>
      <c r="E22" s="13" t="s">
        <v>75</v>
      </c>
      <c r="F22" s="13" t="s">
        <v>68</v>
      </c>
      <c r="G22" s="13" t="s">
        <v>76</v>
      </c>
      <c r="H22" s="13" t="s">
        <v>68</v>
      </c>
      <c r="I22" s="13" t="s">
        <v>77</v>
      </c>
      <c r="J22" s="13" t="s">
        <v>68</v>
      </c>
      <c r="K22" s="13" t="s">
        <v>78</v>
      </c>
      <c r="L22" s="13" t="s">
        <v>68</v>
      </c>
      <c r="M22" s="13" t="s">
        <v>79</v>
      </c>
      <c r="N22" s="14" t="s">
        <v>80</v>
      </c>
      <c r="O22" s="15">
        <v>7000</v>
      </c>
    </row>
    <row r="23" spans="1:15" ht="78" x14ac:dyDescent="0.25">
      <c r="A23" s="9">
        <f t="shared" si="0"/>
        <v>10</v>
      </c>
      <c r="B23" s="13" t="s">
        <v>157</v>
      </c>
      <c r="C23" s="13" t="s">
        <v>2</v>
      </c>
      <c r="D23" s="14" t="s">
        <v>3</v>
      </c>
      <c r="E23" s="13" t="s">
        <v>158</v>
      </c>
      <c r="F23" s="13" t="s">
        <v>84</v>
      </c>
      <c r="G23" s="13" t="s">
        <v>159</v>
      </c>
      <c r="H23" s="13" t="s">
        <v>27</v>
      </c>
      <c r="I23" s="13" t="s">
        <v>160</v>
      </c>
      <c r="J23" s="13" t="s">
        <v>29</v>
      </c>
      <c r="K23" s="13" t="s">
        <v>161</v>
      </c>
      <c r="L23" s="13" t="s">
        <v>31</v>
      </c>
      <c r="M23" s="13" t="s">
        <v>162</v>
      </c>
      <c r="N23" s="14" t="s">
        <v>12</v>
      </c>
      <c r="O23" s="15">
        <v>15711.46</v>
      </c>
    </row>
    <row r="24" spans="1:15" ht="117" x14ac:dyDescent="0.25">
      <c r="A24" s="9">
        <f t="shared" si="0"/>
        <v>11</v>
      </c>
      <c r="B24" s="13" t="s">
        <v>57</v>
      </c>
      <c r="C24" s="13" t="s">
        <v>299</v>
      </c>
      <c r="D24" s="14" t="s">
        <v>58</v>
      </c>
      <c r="E24" s="13" t="s">
        <v>59</v>
      </c>
      <c r="F24" s="13" t="s">
        <v>27</v>
      </c>
      <c r="G24" s="13" t="s">
        <v>60</v>
      </c>
      <c r="H24" s="13" t="s">
        <v>29</v>
      </c>
      <c r="I24" s="13" t="s">
        <v>61</v>
      </c>
      <c r="J24" s="13" t="s">
        <v>29</v>
      </c>
      <c r="K24" s="13" t="s">
        <v>62</v>
      </c>
      <c r="L24" s="13" t="s">
        <v>31</v>
      </c>
      <c r="M24" s="13" t="s">
        <v>63</v>
      </c>
      <c r="N24" s="14" t="s">
        <v>64</v>
      </c>
      <c r="O24" s="15">
        <v>1350</v>
      </c>
    </row>
    <row r="25" spans="1:15" ht="169" x14ac:dyDescent="0.25">
      <c r="A25" s="9">
        <f t="shared" si="0"/>
        <v>12</v>
      </c>
      <c r="B25" s="13" t="s">
        <v>229</v>
      </c>
      <c r="C25" s="13" t="s">
        <v>230</v>
      </c>
      <c r="D25" s="14" t="s">
        <v>231</v>
      </c>
      <c r="E25" s="13" t="s">
        <v>232</v>
      </c>
      <c r="F25" s="13" t="s">
        <v>7</v>
      </c>
      <c r="G25" s="13" t="s">
        <v>233</v>
      </c>
      <c r="H25" s="13" t="s">
        <v>29</v>
      </c>
      <c r="I25" s="13" t="s">
        <v>234</v>
      </c>
      <c r="J25" s="13" t="s">
        <v>31</v>
      </c>
      <c r="K25" s="13" t="s">
        <v>235</v>
      </c>
      <c r="L25" s="13" t="s">
        <v>31</v>
      </c>
      <c r="M25" s="13" t="s">
        <v>236</v>
      </c>
      <c r="N25" s="14" t="s">
        <v>33</v>
      </c>
      <c r="O25" s="15">
        <v>19860</v>
      </c>
    </row>
    <row r="26" spans="1:15" ht="156" x14ac:dyDescent="0.25">
      <c r="A26" s="9">
        <f t="shared" si="0"/>
        <v>13</v>
      </c>
      <c r="B26" s="13" t="s">
        <v>179</v>
      </c>
      <c r="C26" s="13" t="s">
        <v>180</v>
      </c>
      <c r="D26" s="14" t="s">
        <v>181</v>
      </c>
      <c r="E26" s="13" t="s">
        <v>182</v>
      </c>
      <c r="F26" s="13" t="s">
        <v>84</v>
      </c>
      <c r="G26" s="13" t="s">
        <v>183</v>
      </c>
      <c r="H26" s="13" t="s">
        <v>31</v>
      </c>
      <c r="I26" s="13" t="s">
        <v>184</v>
      </c>
      <c r="J26" s="13" t="s">
        <v>31</v>
      </c>
      <c r="K26" s="13" t="s">
        <v>185</v>
      </c>
      <c r="L26" s="13" t="s">
        <v>31</v>
      </c>
      <c r="M26" s="13" t="s">
        <v>186</v>
      </c>
      <c r="N26" s="14" t="s">
        <v>33</v>
      </c>
      <c r="O26" s="15">
        <v>37500</v>
      </c>
    </row>
    <row r="27" spans="1:15" ht="52" x14ac:dyDescent="0.25">
      <c r="A27" s="9">
        <f t="shared" si="0"/>
        <v>14</v>
      </c>
      <c r="B27" s="13" t="s">
        <v>65</v>
      </c>
      <c r="C27" s="13" t="s">
        <v>300</v>
      </c>
      <c r="D27" s="14" t="s">
        <v>66</v>
      </c>
      <c r="E27" s="13" t="s">
        <v>67</v>
      </c>
      <c r="F27" s="13" t="s">
        <v>68</v>
      </c>
      <c r="G27" s="13" t="s">
        <v>69</v>
      </c>
      <c r="H27" s="13" t="s">
        <v>68</v>
      </c>
      <c r="I27" s="13" t="s">
        <v>70</v>
      </c>
      <c r="J27" s="13" t="s">
        <v>31</v>
      </c>
      <c r="K27" s="13" t="s">
        <v>71</v>
      </c>
      <c r="L27" s="13" t="s">
        <v>31</v>
      </c>
      <c r="M27" s="13" t="s">
        <v>72</v>
      </c>
      <c r="N27" s="14" t="s">
        <v>73</v>
      </c>
      <c r="O27" s="15">
        <v>8000</v>
      </c>
    </row>
    <row r="28" spans="1:15" ht="143" x14ac:dyDescent="0.25">
      <c r="A28" s="9">
        <f t="shared" si="0"/>
        <v>15</v>
      </c>
      <c r="B28" s="13" t="s">
        <v>187</v>
      </c>
      <c r="C28" s="13" t="s">
        <v>13</v>
      </c>
      <c r="D28" s="14" t="s">
        <v>14</v>
      </c>
      <c r="E28" s="13" t="s">
        <v>188</v>
      </c>
      <c r="F28" s="13" t="s">
        <v>84</v>
      </c>
      <c r="G28" s="13" t="s">
        <v>189</v>
      </c>
      <c r="H28" s="13" t="s">
        <v>113</v>
      </c>
      <c r="I28" s="13" t="s">
        <v>190</v>
      </c>
      <c r="J28" s="13" t="s">
        <v>113</v>
      </c>
      <c r="K28" s="13" t="s">
        <v>191</v>
      </c>
      <c r="L28" s="13" t="s">
        <v>113</v>
      </c>
      <c r="M28" s="13" t="s">
        <v>192</v>
      </c>
      <c r="N28" s="14" t="s">
        <v>21</v>
      </c>
      <c r="O28" s="15">
        <v>3796.68</v>
      </c>
    </row>
    <row r="29" spans="1:15" ht="169" x14ac:dyDescent="0.25">
      <c r="A29" s="9">
        <f t="shared" si="0"/>
        <v>16</v>
      </c>
      <c r="B29" s="13" t="s">
        <v>170</v>
      </c>
      <c r="C29" s="13" t="s">
        <v>171</v>
      </c>
      <c r="D29" s="14" t="s">
        <v>172</v>
      </c>
      <c r="E29" s="13" t="s">
        <v>173</v>
      </c>
      <c r="F29" s="13" t="s">
        <v>84</v>
      </c>
      <c r="G29" s="13" t="s">
        <v>174</v>
      </c>
      <c r="H29" s="13" t="s">
        <v>113</v>
      </c>
      <c r="I29" s="13" t="s">
        <v>175</v>
      </c>
      <c r="J29" s="13" t="s">
        <v>113</v>
      </c>
      <c r="K29" s="13" t="s">
        <v>176</v>
      </c>
      <c r="L29" s="13" t="s">
        <v>113</v>
      </c>
      <c r="M29" s="13" t="s">
        <v>177</v>
      </c>
      <c r="N29" s="14" t="s">
        <v>178</v>
      </c>
      <c r="O29" s="15">
        <v>3589.18</v>
      </c>
    </row>
    <row r="30" spans="1:15" ht="117" x14ac:dyDescent="0.25">
      <c r="A30" s="9">
        <f t="shared" si="0"/>
        <v>17</v>
      </c>
      <c r="B30" s="13" t="s">
        <v>193</v>
      </c>
      <c r="C30" s="13" t="s">
        <v>194</v>
      </c>
      <c r="D30" s="14" t="s">
        <v>195</v>
      </c>
      <c r="E30" s="13" t="s">
        <v>196</v>
      </c>
      <c r="F30" s="13" t="s">
        <v>84</v>
      </c>
      <c r="G30" s="13" t="s">
        <v>197</v>
      </c>
      <c r="H30" s="13" t="s">
        <v>113</v>
      </c>
      <c r="I30" s="13" t="s">
        <v>198</v>
      </c>
      <c r="J30" s="13" t="s">
        <v>113</v>
      </c>
      <c r="K30" s="13" t="s">
        <v>199</v>
      </c>
      <c r="L30" s="13" t="s">
        <v>113</v>
      </c>
      <c r="M30" s="13" t="s">
        <v>200</v>
      </c>
      <c r="N30" s="14" t="s">
        <v>33</v>
      </c>
      <c r="O30" s="15">
        <v>40396.050000000003</v>
      </c>
    </row>
    <row r="31" spans="1:15" ht="169" x14ac:dyDescent="0.25">
      <c r="A31" s="9">
        <f t="shared" si="0"/>
        <v>18</v>
      </c>
      <c r="B31" s="13" t="s">
        <v>201</v>
      </c>
      <c r="C31" s="13" t="s">
        <v>37</v>
      </c>
      <c r="D31" s="14" t="s">
        <v>38</v>
      </c>
      <c r="E31" s="13" t="s">
        <v>202</v>
      </c>
      <c r="F31" s="13" t="s">
        <v>9</v>
      </c>
      <c r="G31" s="13" t="s">
        <v>203</v>
      </c>
      <c r="H31" s="13" t="s">
        <v>113</v>
      </c>
      <c r="I31" s="13" t="s">
        <v>204</v>
      </c>
      <c r="J31" s="13" t="s">
        <v>113</v>
      </c>
      <c r="K31" s="13" t="s">
        <v>205</v>
      </c>
      <c r="L31" s="13" t="s">
        <v>113</v>
      </c>
      <c r="M31" s="13" t="s">
        <v>206</v>
      </c>
      <c r="N31" s="14" t="s">
        <v>33</v>
      </c>
      <c r="O31" s="15">
        <v>53149.89</v>
      </c>
    </row>
    <row r="32" spans="1:15" ht="65" x14ac:dyDescent="0.25">
      <c r="A32" s="9">
        <f t="shared" si="0"/>
        <v>19</v>
      </c>
      <c r="B32" s="13" t="s">
        <v>201</v>
      </c>
      <c r="C32" s="13" t="s">
        <v>37</v>
      </c>
      <c r="D32" s="14" t="s">
        <v>38</v>
      </c>
      <c r="E32" s="13" t="s">
        <v>202</v>
      </c>
      <c r="F32" s="13" t="s">
        <v>9</v>
      </c>
      <c r="G32" s="13" t="s">
        <v>203</v>
      </c>
      <c r="H32" s="13" t="s">
        <v>113</v>
      </c>
      <c r="I32" s="13" t="s">
        <v>207</v>
      </c>
      <c r="J32" s="13" t="s">
        <v>113</v>
      </c>
      <c r="K32" s="13" t="s">
        <v>208</v>
      </c>
      <c r="L32" s="13" t="s">
        <v>113</v>
      </c>
      <c r="M32" s="13" t="s">
        <v>209</v>
      </c>
      <c r="N32" s="14" t="s">
        <v>33</v>
      </c>
      <c r="O32" s="15">
        <v>809.39</v>
      </c>
    </row>
    <row r="33" spans="1:15" ht="208" x14ac:dyDescent="0.25">
      <c r="A33" s="9">
        <f t="shared" si="0"/>
        <v>20</v>
      </c>
      <c r="B33" s="13" t="s">
        <v>110</v>
      </c>
      <c r="C33" s="13" t="s">
        <v>301</v>
      </c>
      <c r="D33" s="14" t="s">
        <v>111</v>
      </c>
      <c r="E33" s="13" t="s">
        <v>112</v>
      </c>
      <c r="F33" s="13" t="s">
        <v>113</v>
      </c>
      <c r="G33" s="13" t="s">
        <v>114</v>
      </c>
      <c r="H33" s="13" t="s">
        <v>113</v>
      </c>
      <c r="I33" s="13" t="s">
        <v>115</v>
      </c>
      <c r="J33" s="13" t="s">
        <v>113</v>
      </c>
      <c r="K33" s="13" t="s">
        <v>116</v>
      </c>
      <c r="L33" s="13" t="s">
        <v>113</v>
      </c>
      <c r="M33" s="13" t="s">
        <v>117</v>
      </c>
      <c r="N33" s="14" t="s">
        <v>64</v>
      </c>
      <c r="O33" s="15">
        <v>2250</v>
      </c>
    </row>
    <row r="34" spans="1:15" ht="221" x14ac:dyDescent="0.25">
      <c r="A34" s="9">
        <f t="shared" si="0"/>
        <v>21</v>
      </c>
      <c r="B34" s="13" t="s">
        <v>118</v>
      </c>
      <c r="C34" s="13" t="s">
        <v>302</v>
      </c>
      <c r="D34" s="14" t="s">
        <v>119</v>
      </c>
      <c r="E34" s="13" t="s">
        <v>120</v>
      </c>
      <c r="F34" s="13" t="s">
        <v>113</v>
      </c>
      <c r="G34" s="13" t="s">
        <v>121</v>
      </c>
      <c r="H34" s="13" t="s">
        <v>113</v>
      </c>
      <c r="I34" s="13" t="s">
        <v>122</v>
      </c>
      <c r="J34" s="13" t="s">
        <v>113</v>
      </c>
      <c r="K34" s="13" t="s">
        <v>123</v>
      </c>
      <c r="L34" s="13" t="s">
        <v>113</v>
      </c>
      <c r="M34" s="13" t="s">
        <v>124</v>
      </c>
      <c r="N34" s="14" t="s">
        <v>64</v>
      </c>
      <c r="O34" s="15">
        <v>2250</v>
      </c>
    </row>
    <row r="35" spans="1:15" ht="78" x14ac:dyDescent="0.25">
      <c r="A35" s="9">
        <f t="shared" si="0"/>
        <v>22</v>
      </c>
      <c r="B35" s="13" t="s">
        <v>140</v>
      </c>
      <c r="C35" s="13" t="s">
        <v>141</v>
      </c>
      <c r="D35" s="14" t="s">
        <v>142</v>
      </c>
      <c r="E35" s="13" t="s">
        <v>143</v>
      </c>
      <c r="F35" s="13" t="s">
        <v>84</v>
      </c>
      <c r="G35" s="13" t="s">
        <v>144</v>
      </c>
      <c r="H35" s="13" t="s">
        <v>145</v>
      </c>
      <c r="I35" s="13" t="s">
        <v>146</v>
      </c>
      <c r="J35" s="13" t="s">
        <v>145</v>
      </c>
      <c r="K35" s="13" t="s">
        <v>147</v>
      </c>
      <c r="L35" s="13" t="s">
        <v>145</v>
      </c>
      <c r="M35" s="13" t="s">
        <v>148</v>
      </c>
      <c r="N35" s="14" t="s">
        <v>149</v>
      </c>
      <c r="O35" s="15">
        <v>512.6</v>
      </c>
    </row>
    <row r="36" spans="1:15" ht="78" x14ac:dyDescent="0.25">
      <c r="A36" s="9">
        <f t="shared" si="0"/>
        <v>23</v>
      </c>
      <c r="B36" s="13" t="s">
        <v>140</v>
      </c>
      <c r="C36" s="13" t="s">
        <v>141</v>
      </c>
      <c r="D36" s="14" t="s">
        <v>142</v>
      </c>
      <c r="E36" s="13" t="s">
        <v>143</v>
      </c>
      <c r="F36" s="13" t="s">
        <v>84</v>
      </c>
      <c r="G36" s="13" t="s">
        <v>150</v>
      </c>
      <c r="H36" s="13" t="s">
        <v>145</v>
      </c>
      <c r="I36" s="13" t="s">
        <v>151</v>
      </c>
      <c r="J36" s="13" t="s">
        <v>145</v>
      </c>
      <c r="K36" s="13" t="s">
        <v>152</v>
      </c>
      <c r="L36" s="13" t="s">
        <v>145</v>
      </c>
      <c r="M36" s="13" t="s">
        <v>153</v>
      </c>
      <c r="N36" s="14" t="s">
        <v>149</v>
      </c>
      <c r="O36" s="15">
        <v>760.1</v>
      </c>
    </row>
    <row r="37" spans="1:15" x14ac:dyDescent="0.25">
      <c r="A37" s="10" t="s">
        <v>282</v>
      </c>
      <c r="B37" s="10"/>
      <c r="C37" s="10"/>
      <c r="D37" s="10"/>
      <c r="E37" s="10"/>
      <c r="F37" s="10"/>
      <c r="G37" s="10"/>
      <c r="H37" s="10"/>
      <c r="I37" s="10"/>
      <c r="J37" s="10"/>
      <c r="K37" s="10"/>
      <c r="L37" s="10"/>
      <c r="M37" s="10"/>
      <c r="N37" s="10"/>
      <c r="O37" s="11">
        <f>SUM(O14:O36)</f>
        <v>232178.18000000005</v>
      </c>
    </row>
    <row r="38" spans="1:15" x14ac:dyDescent="0.25">
      <c r="A38" s="10" t="s">
        <v>283</v>
      </c>
      <c r="B38" s="10"/>
      <c r="C38" s="10"/>
      <c r="D38" s="10"/>
      <c r="E38" s="10"/>
      <c r="F38" s="10"/>
      <c r="G38" s="10"/>
      <c r="H38" s="10"/>
      <c r="I38" s="10"/>
      <c r="J38" s="10"/>
      <c r="K38" s="10"/>
      <c r="L38" s="10"/>
      <c r="M38" s="10"/>
      <c r="N38" s="10"/>
      <c r="O38" s="10"/>
    </row>
    <row r="39" spans="1:15" x14ac:dyDescent="0.25">
      <c r="A39" s="10" t="s">
        <v>284</v>
      </c>
      <c r="B39" s="10"/>
      <c r="C39" s="10"/>
      <c r="D39" s="10"/>
      <c r="E39" s="10"/>
      <c r="F39" s="10"/>
      <c r="G39" s="10"/>
      <c r="H39" s="10"/>
      <c r="I39" s="10"/>
      <c r="J39" s="10"/>
      <c r="K39" s="10"/>
      <c r="L39" s="10"/>
      <c r="M39" s="10"/>
      <c r="N39" s="10"/>
      <c r="O39" s="10"/>
    </row>
    <row r="40" spans="1:15" ht="50" x14ac:dyDescent="0.25">
      <c r="A40" s="9">
        <v>24</v>
      </c>
      <c r="B40" s="16" t="s">
        <v>291</v>
      </c>
      <c r="C40" s="16" t="s">
        <v>2</v>
      </c>
      <c r="D40" s="18" t="s">
        <v>3</v>
      </c>
      <c r="E40" s="16" t="s">
        <v>4</v>
      </c>
      <c r="F40" s="16" t="s">
        <v>5</v>
      </c>
      <c r="G40" s="16" t="s">
        <v>6</v>
      </c>
      <c r="H40" s="16" t="s">
        <v>7</v>
      </c>
      <c r="I40" s="16" t="s">
        <v>8</v>
      </c>
      <c r="J40" s="16" t="s">
        <v>9</v>
      </c>
      <c r="K40" s="16" t="s">
        <v>10</v>
      </c>
      <c r="L40" s="16" t="s">
        <v>9</v>
      </c>
      <c r="M40" s="16" t="s">
        <v>11</v>
      </c>
      <c r="N40" s="16" t="s">
        <v>12</v>
      </c>
      <c r="O40" s="17">
        <v>10107.57</v>
      </c>
    </row>
    <row r="41" spans="1:15" ht="90" x14ac:dyDescent="0.25">
      <c r="A41" s="9">
        <f>A40+1</f>
        <v>25</v>
      </c>
      <c r="B41" s="16" t="s">
        <v>247</v>
      </c>
      <c r="C41" s="16" t="s">
        <v>218</v>
      </c>
      <c r="D41" s="18" t="s">
        <v>219</v>
      </c>
      <c r="E41" s="16" t="s">
        <v>248</v>
      </c>
      <c r="F41" s="16" t="s">
        <v>239</v>
      </c>
      <c r="G41" s="16" t="s">
        <v>249</v>
      </c>
      <c r="H41" s="16" t="s">
        <v>7</v>
      </c>
      <c r="I41" s="16" t="s">
        <v>250</v>
      </c>
      <c r="J41" s="16" t="s">
        <v>9</v>
      </c>
      <c r="K41" s="16" t="s">
        <v>251</v>
      </c>
      <c r="L41" s="16" t="s">
        <v>9</v>
      </c>
      <c r="M41" s="16" t="s">
        <v>252</v>
      </c>
      <c r="N41" s="16" t="s">
        <v>33</v>
      </c>
      <c r="O41" s="17">
        <v>11622</v>
      </c>
    </row>
    <row r="42" spans="1:15" ht="40" x14ac:dyDescent="0.25">
      <c r="A42" s="9">
        <f t="shared" ref="A42:A54" si="1">A41+1</f>
        <v>26</v>
      </c>
      <c r="B42" s="16" t="s">
        <v>247</v>
      </c>
      <c r="C42" s="16" t="s">
        <v>218</v>
      </c>
      <c r="D42" s="18" t="s">
        <v>219</v>
      </c>
      <c r="E42" s="16" t="s">
        <v>248</v>
      </c>
      <c r="F42" s="16" t="s">
        <v>239</v>
      </c>
      <c r="G42" s="16" t="s">
        <v>249</v>
      </c>
      <c r="H42" s="16" t="s">
        <v>7</v>
      </c>
      <c r="I42" s="16" t="s">
        <v>253</v>
      </c>
      <c r="J42" s="16" t="s">
        <v>9</v>
      </c>
      <c r="K42" s="16" t="s">
        <v>254</v>
      </c>
      <c r="L42" s="16" t="s">
        <v>9</v>
      </c>
      <c r="M42" s="16" t="s">
        <v>255</v>
      </c>
      <c r="N42" s="16" t="s">
        <v>33</v>
      </c>
      <c r="O42" s="17">
        <v>588</v>
      </c>
    </row>
    <row r="43" spans="1:15" ht="90" x14ac:dyDescent="0.25">
      <c r="A43" s="9">
        <f t="shared" si="1"/>
        <v>27</v>
      </c>
      <c r="B43" s="16" t="s">
        <v>247</v>
      </c>
      <c r="C43" s="16" t="s">
        <v>218</v>
      </c>
      <c r="D43" s="18" t="s">
        <v>219</v>
      </c>
      <c r="E43" s="16" t="s">
        <v>248</v>
      </c>
      <c r="F43" s="16" t="s">
        <v>239</v>
      </c>
      <c r="G43" s="16" t="s">
        <v>249</v>
      </c>
      <c r="H43" s="16" t="s">
        <v>7</v>
      </c>
      <c r="I43" s="16" t="s">
        <v>256</v>
      </c>
      <c r="J43" s="16" t="s">
        <v>9</v>
      </c>
      <c r="K43" s="16" t="s">
        <v>257</v>
      </c>
      <c r="L43" s="16" t="s">
        <v>9</v>
      </c>
      <c r="M43" s="16" t="s">
        <v>252</v>
      </c>
      <c r="N43" s="16" t="s">
        <v>33</v>
      </c>
      <c r="O43" s="17">
        <v>40</v>
      </c>
    </row>
    <row r="44" spans="1:15" ht="90" x14ac:dyDescent="0.25">
      <c r="A44" s="9">
        <f t="shared" si="1"/>
        <v>28</v>
      </c>
      <c r="B44" s="16" t="s">
        <v>237</v>
      </c>
      <c r="C44" s="16" t="s">
        <v>220</v>
      </c>
      <c r="D44" s="18" t="s">
        <v>221</v>
      </c>
      <c r="E44" s="16" t="s">
        <v>238</v>
      </c>
      <c r="F44" s="16" t="s">
        <v>239</v>
      </c>
      <c r="G44" s="16" t="s">
        <v>240</v>
      </c>
      <c r="H44" s="16" t="s">
        <v>7</v>
      </c>
      <c r="I44" s="16" t="s">
        <v>241</v>
      </c>
      <c r="J44" s="16" t="s">
        <v>9</v>
      </c>
      <c r="K44" s="16" t="s">
        <v>242</v>
      </c>
      <c r="L44" s="16" t="s">
        <v>9</v>
      </c>
      <c r="M44" s="16" t="s">
        <v>243</v>
      </c>
      <c r="N44" s="16" t="s">
        <v>33</v>
      </c>
      <c r="O44" s="17">
        <v>3989.25</v>
      </c>
    </row>
    <row r="45" spans="1:15" ht="40" x14ac:dyDescent="0.25">
      <c r="A45" s="9">
        <f t="shared" si="1"/>
        <v>29</v>
      </c>
      <c r="B45" s="16" t="s">
        <v>237</v>
      </c>
      <c r="C45" s="16" t="s">
        <v>220</v>
      </c>
      <c r="D45" s="18" t="s">
        <v>221</v>
      </c>
      <c r="E45" s="16" t="s">
        <v>238</v>
      </c>
      <c r="F45" s="16" t="s">
        <v>239</v>
      </c>
      <c r="G45" s="16" t="s">
        <v>240</v>
      </c>
      <c r="H45" s="16" t="s">
        <v>7</v>
      </c>
      <c r="I45" s="16" t="s">
        <v>244</v>
      </c>
      <c r="J45" s="16" t="s">
        <v>9</v>
      </c>
      <c r="K45" s="16" t="s">
        <v>245</v>
      </c>
      <c r="L45" s="16" t="s">
        <v>9</v>
      </c>
      <c r="M45" s="16" t="s">
        <v>246</v>
      </c>
      <c r="N45" s="16" t="s">
        <v>33</v>
      </c>
      <c r="O45" s="17">
        <v>60.75</v>
      </c>
    </row>
    <row r="46" spans="1:15" ht="70" x14ac:dyDescent="0.25">
      <c r="A46" s="9">
        <f t="shared" si="1"/>
        <v>30</v>
      </c>
      <c r="B46" s="16" t="s">
        <v>258</v>
      </c>
      <c r="C46" s="16" t="s">
        <v>154</v>
      </c>
      <c r="D46" s="18" t="s">
        <v>155</v>
      </c>
      <c r="E46" s="16" t="s">
        <v>259</v>
      </c>
      <c r="F46" s="16" t="s">
        <v>260</v>
      </c>
      <c r="G46" s="16" t="s">
        <v>261</v>
      </c>
      <c r="H46" s="16" t="s">
        <v>7</v>
      </c>
      <c r="I46" s="16" t="s">
        <v>262</v>
      </c>
      <c r="J46" s="16" t="s">
        <v>9</v>
      </c>
      <c r="K46" s="16" t="s">
        <v>263</v>
      </c>
      <c r="L46" s="16" t="s">
        <v>9</v>
      </c>
      <c r="M46" s="16" t="s">
        <v>264</v>
      </c>
      <c r="N46" s="16" t="s">
        <v>156</v>
      </c>
      <c r="O46" s="17">
        <v>8036.81</v>
      </c>
    </row>
    <row r="47" spans="1:15" ht="110" x14ac:dyDescent="0.25">
      <c r="A47" s="9">
        <f t="shared" si="1"/>
        <v>31</v>
      </c>
      <c r="B47" s="16" t="s">
        <v>295</v>
      </c>
      <c r="C47" s="16" t="s">
        <v>13</v>
      </c>
      <c r="D47" s="18" t="s">
        <v>14</v>
      </c>
      <c r="E47" s="16" t="s">
        <v>15</v>
      </c>
      <c r="F47" s="16" t="s">
        <v>16</v>
      </c>
      <c r="G47" s="16" t="s">
        <v>17</v>
      </c>
      <c r="H47" s="16" t="s">
        <v>7</v>
      </c>
      <c r="I47" s="16" t="s">
        <v>18</v>
      </c>
      <c r="J47" s="16" t="s">
        <v>9</v>
      </c>
      <c r="K47" s="16" t="s">
        <v>19</v>
      </c>
      <c r="L47" s="16" t="s">
        <v>9</v>
      </c>
      <c r="M47" s="16" t="s">
        <v>20</v>
      </c>
      <c r="N47" s="16" t="s">
        <v>21</v>
      </c>
      <c r="O47" s="17">
        <v>3423.73</v>
      </c>
    </row>
    <row r="48" spans="1:15" ht="100" x14ac:dyDescent="0.25">
      <c r="A48" s="9">
        <f t="shared" si="1"/>
        <v>32</v>
      </c>
      <c r="B48" s="16" t="s">
        <v>222</v>
      </c>
      <c r="C48" s="16" t="s">
        <v>180</v>
      </c>
      <c r="D48" s="18" t="s">
        <v>181</v>
      </c>
      <c r="E48" s="16" t="s">
        <v>223</v>
      </c>
      <c r="F48" s="16" t="s">
        <v>224</v>
      </c>
      <c r="G48" s="16" t="s">
        <v>225</v>
      </c>
      <c r="H48" s="16" t="s">
        <v>7</v>
      </c>
      <c r="I48" s="16" t="s">
        <v>226</v>
      </c>
      <c r="J48" s="16" t="s">
        <v>9</v>
      </c>
      <c r="K48" s="16" t="s">
        <v>227</v>
      </c>
      <c r="L48" s="16" t="s">
        <v>9</v>
      </c>
      <c r="M48" s="16" t="s">
        <v>228</v>
      </c>
      <c r="N48" s="16" t="s">
        <v>33</v>
      </c>
      <c r="O48" s="17">
        <v>37500</v>
      </c>
    </row>
    <row r="49" spans="1:15" ht="110" x14ac:dyDescent="0.25">
      <c r="A49" s="9">
        <f t="shared" si="1"/>
        <v>33</v>
      </c>
      <c r="B49" s="16" t="s">
        <v>294</v>
      </c>
      <c r="C49" s="16" t="s">
        <v>37</v>
      </c>
      <c r="D49" s="18" t="s">
        <v>38</v>
      </c>
      <c r="E49" s="16" t="s">
        <v>39</v>
      </c>
      <c r="F49" s="16" t="s">
        <v>40</v>
      </c>
      <c r="G49" s="16" t="s">
        <v>41</v>
      </c>
      <c r="H49" s="16" t="s">
        <v>7</v>
      </c>
      <c r="I49" s="16" t="s">
        <v>42</v>
      </c>
      <c r="J49" s="16" t="s">
        <v>9</v>
      </c>
      <c r="K49" s="16" t="s">
        <v>43</v>
      </c>
      <c r="L49" s="16" t="s">
        <v>9</v>
      </c>
      <c r="M49" s="16" t="s">
        <v>44</v>
      </c>
      <c r="N49" s="16" t="s">
        <v>33</v>
      </c>
      <c r="O49" s="17">
        <v>53149.89</v>
      </c>
    </row>
    <row r="50" spans="1:15" ht="50" x14ac:dyDescent="0.25">
      <c r="A50" s="9">
        <f t="shared" si="1"/>
        <v>34</v>
      </c>
      <c r="B50" s="16" t="s">
        <v>294</v>
      </c>
      <c r="C50" s="16" t="s">
        <v>37</v>
      </c>
      <c r="D50" s="18" t="s">
        <v>38</v>
      </c>
      <c r="E50" s="16" t="s">
        <v>39</v>
      </c>
      <c r="F50" s="16" t="s">
        <v>40</v>
      </c>
      <c r="G50" s="16" t="s">
        <v>41</v>
      </c>
      <c r="H50" s="16" t="s">
        <v>7</v>
      </c>
      <c r="I50" s="16" t="s">
        <v>45</v>
      </c>
      <c r="J50" s="16" t="s">
        <v>9</v>
      </c>
      <c r="K50" s="16" t="s">
        <v>46</v>
      </c>
      <c r="L50" s="16" t="s">
        <v>9</v>
      </c>
      <c r="M50" s="16" t="s">
        <v>47</v>
      </c>
      <c r="N50" s="16" t="s">
        <v>33</v>
      </c>
      <c r="O50" s="17">
        <v>809.39</v>
      </c>
    </row>
    <row r="51" spans="1:15" ht="150" x14ac:dyDescent="0.25">
      <c r="A51" s="9">
        <f t="shared" si="1"/>
        <v>35</v>
      </c>
      <c r="B51" s="16" t="s">
        <v>293</v>
      </c>
      <c r="C51" s="16" t="s">
        <v>22</v>
      </c>
      <c r="D51" s="18" t="s">
        <v>23</v>
      </c>
      <c r="E51" s="16" t="s">
        <v>24</v>
      </c>
      <c r="F51" s="16" t="s">
        <v>25</v>
      </c>
      <c r="G51" s="16" t="s">
        <v>26</v>
      </c>
      <c r="H51" s="16" t="s">
        <v>27</v>
      </c>
      <c r="I51" s="16" t="s">
        <v>28</v>
      </c>
      <c r="J51" s="16" t="s">
        <v>29</v>
      </c>
      <c r="K51" s="16" t="s">
        <v>30</v>
      </c>
      <c r="L51" s="16" t="s">
        <v>31</v>
      </c>
      <c r="M51" s="16" t="s">
        <v>32</v>
      </c>
      <c r="N51" s="16" t="s">
        <v>33</v>
      </c>
      <c r="O51" s="17">
        <v>50272.42</v>
      </c>
    </row>
    <row r="52" spans="1:15" ht="50" x14ac:dyDescent="0.25">
      <c r="A52" s="9">
        <f t="shared" si="1"/>
        <v>36</v>
      </c>
      <c r="B52" s="16" t="s">
        <v>293</v>
      </c>
      <c r="C52" s="16" t="s">
        <v>22</v>
      </c>
      <c r="D52" s="18" t="s">
        <v>23</v>
      </c>
      <c r="E52" s="16" t="s">
        <v>24</v>
      </c>
      <c r="F52" s="16" t="s">
        <v>25</v>
      </c>
      <c r="G52" s="16" t="s">
        <v>26</v>
      </c>
      <c r="H52" s="16" t="s">
        <v>27</v>
      </c>
      <c r="I52" s="16" t="s">
        <v>34</v>
      </c>
      <c r="J52" s="16" t="s">
        <v>29</v>
      </c>
      <c r="K52" s="16" t="s">
        <v>35</v>
      </c>
      <c r="L52" s="16" t="s">
        <v>31</v>
      </c>
      <c r="M52" s="16" t="s">
        <v>36</v>
      </c>
      <c r="N52" s="16" t="s">
        <v>33</v>
      </c>
      <c r="O52" s="17">
        <v>2534.7399999999998</v>
      </c>
    </row>
    <row r="53" spans="1:15" ht="50" x14ac:dyDescent="0.25">
      <c r="A53" s="9">
        <f t="shared" si="1"/>
        <v>37</v>
      </c>
      <c r="B53" s="16" t="s">
        <v>292</v>
      </c>
      <c r="C53" s="16" t="s">
        <v>48</v>
      </c>
      <c r="D53" s="18" t="s">
        <v>49</v>
      </c>
      <c r="E53" s="16" t="s">
        <v>50</v>
      </c>
      <c r="F53" s="16" t="s">
        <v>51</v>
      </c>
      <c r="G53" s="16" t="s">
        <v>52</v>
      </c>
      <c r="H53" s="16" t="s">
        <v>27</v>
      </c>
      <c r="I53" s="16" t="s">
        <v>53</v>
      </c>
      <c r="J53" s="16" t="s">
        <v>29</v>
      </c>
      <c r="K53" s="16" t="s">
        <v>54</v>
      </c>
      <c r="L53" s="16" t="s">
        <v>31</v>
      </c>
      <c r="M53" s="16" t="s">
        <v>55</v>
      </c>
      <c r="N53" s="16" t="s">
        <v>56</v>
      </c>
      <c r="O53" s="17">
        <v>65169.75</v>
      </c>
    </row>
    <row r="54" spans="1:15" ht="50" x14ac:dyDescent="0.25">
      <c r="A54" s="9">
        <f t="shared" si="1"/>
        <v>38</v>
      </c>
      <c r="B54" s="16" t="s">
        <v>163</v>
      </c>
      <c r="C54" s="16" t="s">
        <v>141</v>
      </c>
      <c r="D54" s="18" t="s">
        <v>142</v>
      </c>
      <c r="E54" s="16" t="s">
        <v>164</v>
      </c>
      <c r="F54" s="16" t="s">
        <v>165</v>
      </c>
      <c r="G54" s="16" t="s">
        <v>166</v>
      </c>
      <c r="H54" s="16" t="s">
        <v>145</v>
      </c>
      <c r="I54" s="16" t="s">
        <v>167</v>
      </c>
      <c r="J54" s="16" t="s">
        <v>145</v>
      </c>
      <c r="K54" s="16" t="s">
        <v>168</v>
      </c>
      <c r="L54" s="16" t="s">
        <v>145</v>
      </c>
      <c r="M54" s="16" t="s">
        <v>169</v>
      </c>
      <c r="N54" s="16" t="s">
        <v>149</v>
      </c>
      <c r="O54" s="17">
        <v>856.9</v>
      </c>
    </row>
    <row r="55" spans="1:15" x14ac:dyDescent="0.25">
      <c r="A55" s="10" t="s">
        <v>285</v>
      </c>
      <c r="B55" s="10"/>
      <c r="C55" s="10"/>
      <c r="D55" s="10"/>
      <c r="E55" s="10"/>
      <c r="F55" s="10"/>
      <c r="G55" s="10"/>
      <c r="H55" s="10"/>
      <c r="I55" s="10"/>
      <c r="J55" s="10"/>
      <c r="K55" s="10"/>
      <c r="L55" s="10"/>
      <c r="M55" s="10"/>
      <c r="N55" s="10"/>
      <c r="O55" s="11">
        <f>SUM(O40:O54)</f>
        <v>248161.19999999998</v>
      </c>
    </row>
    <row r="56" spans="1:15" x14ac:dyDescent="0.25">
      <c r="A56" s="10" t="s">
        <v>286</v>
      </c>
      <c r="B56" s="10"/>
      <c r="C56" s="10"/>
      <c r="D56" s="10"/>
      <c r="E56" s="10"/>
      <c r="F56" s="10"/>
      <c r="G56" s="10"/>
      <c r="H56" s="10"/>
      <c r="I56" s="10"/>
      <c r="J56" s="10"/>
      <c r="K56" s="10"/>
      <c r="L56" s="10"/>
      <c r="M56" s="10"/>
      <c r="N56" s="10"/>
      <c r="O56" s="11">
        <f>O55+O37</f>
        <v>480339.38</v>
      </c>
    </row>
    <row r="57" spans="1:15" x14ac:dyDescent="0.25">
      <c r="A57" s="5" t="s">
        <v>287</v>
      </c>
    </row>
  </sheetData>
  <mergeCells count="16">
    <mergeCell ref="A55:N55"/>
    <mergeCell ref="A56:N56"/>
    <mergeCell ref="A1:O1"/>
    <mergeCell ref="A2:O2"/>
    <mergeCell ref="A3:O3"/>
    <mergeCell ref="A4:O4"/>
    <mergeCell ref="A5:O5"/>
    <mergeCell ref="A6:O6"/>
    <mergeCell ref="A7:O7"/>
    <mergeCell ref="A8:O8"/>
    <mergeCell ref="A10:O10"/>
    <mergeCell ref="A11:O11"/>
    <mergeCell ref="A13:O13"/>
    <mergeCell ref="A37:N37"/>
    <mergeCell ref="A38:O38"/>
    <mergeCell ref="A39:O39"/>
  </mergeCells>
  <pageMargins left="0.11811023622047245" right="0" top="0.39370078740157483" bottom="0.39370078740157483" header="0.31496062992125984" footer="0.31496062992125984"/>
  <pageSetup paperSize="9" scale="7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Planilha2</vt:lpstr>
      <vt:lpstr>Planilha2!Titulos_de_impressao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Socorro Xavier de Figueiredo Menezes</dc:creator>
  <cp:lastModifiedBy>MARIA SOCORRO XAVIER DE FIGUEIREDO MENEZES</cp:lastModifiedBy>
  <cp:lastPrinted>2024-05-17T21:18:20Z</cp:lastPrinted>
  <dcterms:created xsi:type="dcterms:W3CDTF">2024-05-17T21:15:34Z</dcterms:created>
  <dcterms:modified xsi:type="dcterms:W3CDTF">2024-05-17T21:23:35Z</dcterms:modified>
</cp:coreProperties>
</file>